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60" windowHeight="6792" activeTab="0"/>
  </bookViews>
  <sheets>
    <sheet name="Home" sheetId="1" r:id="rId1"/>
    <sheet name="Business" sheetId="2" r:id="rId2"/>
    <sheet name="Sheet3" sheetId="3" r:id="rId3"/>
  </sheets>
  <definedNames>
    <definedName name="_xlnm.Print_Area" localSheetId="0">'Home'!$A$1:$I$48</definedName>
  </definedNames>
  <calcPr fullCalcOnLoad="1"/>
</workbook>
</file>

<file path=xl/sharedStrings.xml><?xml version="1.0" encoding="utf-8"?>
<sst xmlns="http://schemas.openxmlformats.org/spreadsheetml/2006/main" count="133" uniqueCount="91">
  <si>
    <t>Address</t>
  </si>
  <si>
    <t>Financial     Statement</t>
  </si>
  <si>
    <t>Ref.</t>
  </si>
  <si>
    <t>Date</t>
  </si>
  <si>
    <t>Details of Household</t>
  </si>
  <si>
    <t>Total Income</t>
  </si>
  <si>
    <t>Living Expenses</t>
  </si>
  <si>
    <t>Rent/Mortgage</t>
  </si>
  <si>
    <t>ESB - Usage</t>
  </si>
  <si>
    <t>Groceries</t>
  </si>
  <si>
    <t>Clothing</t>
  </si>
  <si>
    <t>TV Licence</t>
  </si>
  <si>
    <t>Cable</t>
  </si>
  <si>
    <t>Refuse Collection</t>
  </si>
  <si>
    <t>Transport</t>
  </si>
  <si>
    <t>House Insurance</t>
  </si>
  <si>
    <t>Total Expenditure</t>
  </si>
  <si>
    <t>Priority Debts</t>
  </si>
  <si>
    <t>Arrears Balance</t>
  </si>
  <si>
    <t xml:space="preserve">Total </t>
  </si>
  <si>
    <t>Remainder</t>
  </si>
  <si>
    <t>Debt o/s</t>
  </si>
  <si>
    <t>Total of Pro-Rate Debts</t>
  </si>
  <si>
    <t>Amount available for distribution</t>
  </si>
  <si>
    <t>School</t>
  </si>
  <si>
    <t>Name(s)</t>
  </si>
  <si>
    <t xml:space="preserve">Signed  </t>
  </si>
  <si>
    <t>Disposable Income =</t>
  </si>
  <si>
    <t>(Money for Debts)</t>
  </si>
  <si>
    <t>Pro - Rate Offer to Secondary Debts</t>
  </si>
  <si>
    <t>1</t>
  </si>
  <si>
    <t>2</t>
  </si>
  <si>
    <t>3</t>
  </si>
  <si>
    <t>4</t>
  </si>
  <si>
    <t>Cigs</t>
  </si>
  <si>
    <t>Pocket Money</t>
  </si>
  <si>
    <t>Life Insurance</t>
  </si>
  <si>
    <t>House Miantenance</t>
  </si>
  <si>
    <t>0957</t>
  </si>
  <si>
    <r>
      <t xml:space="preserve">This is an accurate record of my/our financial situation as at </t>
    </r>
    <r>
      <rPr>
        <sz val="10"/>
        <rFont val="Arial"/>
        <family val="0"/>
      </rPr>
      <t>.</t>
    </r>
  </si>
  <si>
    <t>Monhtly Income</t>
  </si>
  <si>
    <t>per month</t>
  </si>
  <si>
    <t>Monthly</t>
  </si>
  <si>
    <t>Gas</t>
  </si>
  <si>
    <t>Fuel</t>
  </si>
  <si>
    <t>Milk</t>
  </si>
  <si>
    <t>Bread</t>
  </si>
  <si>
    <t>Cornerstore</t>
  </si>
  <si>
    <t>Mags/Comic/Papers</t>
  </si>
  <si>
    <t>Child Minding</t>
  </si>
  <si>
    <t>Phone</t>
  </si>
  <si>
    <t>Entertainment</t>
  </si>
  <si>
    <t>Clubs</t>
  </si>
  <si>
    <t>Health Care</t>
  </si>
  <si>
    <t>Sweets</t>
  </si>
  <si>
    <t>Offer p.m.</t>
  </si>
  <si>
    <t>Petrol</t>
  </si>
  <si>
    <t>Car Insurance</t>
  </si>
  <si>
    <t>Car Tax</t>
  </si>
  <si>
    <t>Offer p.m</t>
  </si>
  <si>
    <t>Business</t>
  </si>
  <si>
    <t>Average</t>
  </si>
  <si>
    <t>Parts</t>
  </si>
  <si>
    <t>21st January, 2003</t>
  </si>
  <si>
    <t>28th April, 2003</t>
  </si>
  <si>
    <t xml:space="preserve">Name </t>
  </si>
  <si>
    <t>Business Expenses</t>
  </si>
  <si>
    <t>Type Name Here</t>
  </si>
  <si>
    <t>Type address</t>
  </si>
  <si>
    <t>eg. Married Couple + 3 Children</t>
  </si>
  <si>
    <t xml:space="preserve">Wages - </t>
  </si>
  <si>
    <t>Busns. Income</t>
  </si>
  <si>
    <t>Rent</t>
  </si>
  <si>
    <t>Supplier</t>
  </si>
  <si>
    <t>Local Hardware</t>
  </si>
  <si>
    <t>Services</t>
  </si>
  <si>
    <t>Child Benefit</t>
  </si>
  <si>
    <t>Clothing Account</t>
  </si>
  <si>
    <t>This is an accurate record of my/our financial situation as at :</t>
  </si>
  <si>
    <t>Bills</t>
  </si>
  <si>
    <t>Account</t>
  </si>
  <si>
    <t>incl in Mtg</t>
  </si>
  <si>
    <t>Finance Co</t>
  </si>
  <si>
    <t>Bank 1</t>
  </si>
  <si>
    <t>Bank 2</t>
  </si>
  <si>
    <t>Bank 3</t>
  </si>
  <si>
    <t>Bank 4</t>
  </si>
  <si>
    <t>Bank 5</t>
  </si>
  <si>
    <t>Credit Card</t>
  </si>
  <si>
    <t>Wages to Household</t>
  </si>
  <si>
    <t>Bank A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</si>
</sst>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[$€-2]\ #,##0.00"/>
  </numFmts>
  <fonts count="1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u val="single"/>
      <sz val="14"/>
      <name val="Arial"/>
      <family val="0"/>
    </font>
    <font>
      <b/>
      <u val="single"/>
      <sz val="12"/>
      <name val="Arial"/>
      <family val="0"/>
    </font>
    <font>
      <b/>
      <u val="single"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u val="single"/>
      <sz val="10"/>
      <name val="Arial"/>
      <family val="0"/>
    </font>
    <font>
      <b/>
      <sz val="12"/>
      <name val="Bradley Hand ITC"/>
      <family val="4"/>
    </font>
    <font>
      <b/>
      <sz val="10"/>
      <name val="Bradley Hand ITC"/>
      <family val="4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170" fontId="1" fillId="0" borderId="2" xfId="0" applyNumberFormat="1" applyFont="1" applyFill="1" applyBorder="1" applyAlignment="1">
      <alignment/>
    </xf>
    <xf numFmtId="170" fontId="1" fillId="0" borderId="3" xfId="0" applyNumberFormat="1" applyFont="1" applyFill="1" applyBorder="1" applyAlignment="1">
      <alignment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/>
    </xf>
    <xf numFmtId="170" fontId="1" fillId="0" borderId="5" xfId="0" applyNumberFormat="1" applyFont="1" applyFill="1" applyBorder="1" applyAlignment="1">
      <alignment/>
    </xf>
    <xf numFmtId="170" fontId="1" fillId="0" borderId="6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0" fontId="4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0" fontId="12" fillId="0" borderId="0" xfId="0" applyNumberFormat="1" applyFont="1" applyFill="1" applyBorder="1" applyAlignment="1">
      <alignment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 quotePrefix="1">
      <alignment/>
    </xf>
    <xf numFmtId="170" fontId="1" fillId="0" borderId="8" xfId="0" applyNumberFormat="1" applyFont="1" applyFill="1" applyBorder="1" applyAlignment="1">
      <alignment/>
    </xf>
    <xf numFmtId="14" fontId="1" fillId="0" borderId="9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170" fontId="0" fillId="2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8" fillId="0" borderId="4" xfId="0" applyFont="1" applyFill="1" applyBorder="1" applyAlignment="1">
      <alignment wrapText="1"/>
    </xf>
    <xf numFmtId="170" fontId="1" fillId="0" borderId="5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170" fontId="0" fillId="0" borderId="11" xfId="0" applyNumberFormat="1" applyFont="1" applyFill="1" applyBorder="1" applyAlignment="1">
      <alignment/>
    </xf>
    <xf numFmtId="0" fontId="0" fillId="0" borderId="4" xfId="0" applyFont="1" applyFill="1" applyBorder="1" applyAlignment="1">
      <alignment wrapText="1"/>
    </xf>
    <xf numFmtId="0" fontId="0" fillId="0" borderId="5" xfId="0" applyFont="1" applyFill="1" applyBorder="1" applyAlignment="1">
      <alignment/>
    </xf>
    <xf numFmtId="170" fontId="0" fillId="0" borderId="5" xfId="0" applyNumberFormat="1" applyFont="1" applyFill="1" applyBorder="1" applyAlignment="1">
      <alignment/>
    </xf>
    <xf numFmtId="170" fontId="0" fillId="0" borderId="6" xfId="0" applyNumberFormat="1" applyFont="1" applyFill="1" applyBorder="1" applyAlignment="1">
      <alignment/>
    </xf>
    <xf numFmtId="0" fontId="0" fillId="3" borderId="0" xfId="0" applyFont="1" applyFill="1" applyBorder="1" applyAlignment="1">
      <alignment/>
    </xf>
    <xf numFmtId="170" fontId="0" fillId="3" borderId="0" xfId="0" applyNumberFormat="1" applyFont="1" applyFill="1" applyBorder="1" applyAlignment="1">
      <alignment/>
    </xf>
    <xf numFmtId="0" fontId="1" fillId="3" borderId="10" xfId="0" applyFont="1" applyFill="1" applyBorder="1" applyAlignment="1">
      <alignment/>
    </xf>
    <xf numFmtId="170" fontId="1" fillId="3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70" fontId="1" fillId="0" borderId="6" xfId="0" applyNumberFormat="1" applyFont="1" applyFill="1" applyBorder="1" applyAlignment="1">
      <alignment/>
    </xf>
    <xf numFmtId="170" fontId="0" fillId="0" borderId="11" xfId="0" applyNumberFormat="1" applyFont="1" applyFill="1" applyBorder="1" applyAlignment="1">
      <alignment/>
    </xf>
    <xf numFmtId="0" fontId="1" fillId="0" borderId="0" xfId="0" applyFont="1" applyFill="1" applyBorder="1" applyAlignment="1" quotePrefix="1">
      <alignment/>
    </xf>
    <xf numFmtId="14" fontId="1" fillId="0" borderId="0" xfId="0" applyNumberFormat="1" applyFont="1" applyFill="1" applyBorder="1" applyAlignment="1">
      <alignment/>
    </xf>
    <xf numFmtId="0" fontId="7" fillId="4" borderId="1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170" fontId="0" fillId="4" borderId="0" xfId="0" applyNumberFormat="1" applyFont="1" applyFill="1" applyBorder="1" applyAlignment="1">
      <alignment horizontal="center"/>
    </xf>
    <xf numFmtId="170" fontId="0" fillId="4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1" xfId="0" applyFont="1" applyFill="1" applyBorder="1" applyAlignment="1" quotePrefix="1">
      <alignment wrapText="1"/>
    </xf>
    <xf numFmtId="0" fontId="0" fillId="0" borderId="2" xfId="0" applyFont="1" applyFill="1" applyBorder="1" applyAlignment="1">
      <alignment/>
    </xf>
    <xf numFmtId="170" fontId="0" fillId="0" borderId="2" xfId="0" applyNumberFormat="1" applyFont="1" applyFill="1" applyBorder="1" applyAlignment="1">
      <alignment/>
    </xf>
    <xf numFmtId="170" fontId="0" fillId="0" borderId="3" xfId="0" applyNumberFormat="1" applyFont="1" applyFill="1" applyBorder="1" applyAlignment="1">
      <alignment/>
    </xf>
    <xf numFmtId="0" fontId="13" fillId="0" borderId="1" xfId="0" applyFont="1" applyFill="1" applyBorder="1" applyAlignment="1" quotePrefix="1">
      <alignment/>
    </xf>
    <xf numFmtId="170" fontId="0" fillId="0" borderId="2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170" fontId="0" fillId="2" borderId="0" xfId="0" applyNumberFormat="1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170" fontId="1" fillId="5" borderId="0" xfId="0" applyNumberFormat="1" applyFont="1" applyFill="1" applyBorder="1" applyAlignment="1">
      <alignment wrapText="1"/>
    </xf>
    <xf numFmtId="0" fontId="13" fillId="0" borderId="1" xfId="0" applyFont="1" applyBorder="1" applyAlignment="1" quotePrefix="1">
      <alignment wrapText="1"/>
    </xf>
    <xf numFmtId="0" fontId="0" fillId="0" borderId="2" xfId="0" applyBorder="1" applyAlignment="1">
      <alignment/>
    </xf>
    <xf numFmtId="170" fontId="0" fillId="0" borderId="2" xfId="0" applyNumberFormat="1" applyBorder="1" applyAlignment="1">
      <alignment/>
    </xf>
    <xf numFmtId="170" fontId="0" fillId="0" borderId="3" xfId="0" applyNumberFormat="1" applyBorder="1" applyAlignment="1">
      <alignment/>
    </xf>
    <xf numFmtId="0" fontId="9" fillId="0" borderId="10" xfId="0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5" borderId="10" xfId="0" applyFont="1" applyFill="1" applyBorder="1" applyAlignment="1">
      <alignment wrapText="1"/>
    </xf>
    <xf numFmtId="170" fontId="1" fillId="5" borderId="11" xfId="0" applyNumberFormat="1" applyFont="1" applyFill="1" applyBorder="1" applyAlignment="1">
      <alignment/>
    </xf>
    <xf numFmtId="0" fontId="0" fillId="0" borderId="3" xfId="0" applyBorder="1" applyAlignment="1">
      <alignment/>
    </xf>
    <xf numFmtId="170" fontId="0" fillId="3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1" fillId="0" borderId="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0" fontId="0" fillId="0" borderId="11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170" fontId="10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33">
      <selection activeCell="D38" sqref="D38"/>
    </sheetView>
  </sheetViews>
  <sheetFormatPr defaultColWidth="9.140625" defaultRowHeight="12.75"/>
  <cols>
    <col min="1" max="1" width="14.28125" style="1" customWidth="1"/>
    <col min="2" max="2" width="7.57421875" style="0" customWidth="1"/>
    <col min="3" max="3" width="10.421875" style="2" customWidth="1"/>
    <col min="4" max="4" width="12.7109375" style="2" customWidth="1"/>
    <col min="5" max="5" width="6.28125" style="0" customWidth="1"/>
    <col min="6" max="6" width="17.7109375" style="1" customWidth="1"/>
    <col min="7" max="7" width="10.00390625" style="2" customWidth="1"/>
    <col min="9" max="9" width="9.28125" style="0" customWidth="1"/>
    <col min="11" max="11" width="13.00390625" style="0" customWidth="1"/>
    <col min="14" max="14" width="10.57421875" style="0" customWidth="1"/>
  </cols>
  <sheetData>
    <row r="1" spans="1:8" ht="13.5" thickBot="1">
      <c r="A1" s="12"/>
      <c r="B1" s="74"/>
      <c r="C1" s="11"/>
      <c r="D1" s="75"/>
      <c r="E1" s="15"/>
      <c r="F1" s="14"/>
      <c r="G1" s="16"/>
      <c r="H1" s="15"/>
    </row>
    <row r="2" spans="1:8" ht="13.5" thickBot="1">
      <c r="A2" s="37" t="s">
        <v>2</v>
      </c>
      <c r="B2" s="38" t="s">
        <v>38</v>
      </c>
      <c r="C2" s="39" t="s">
        <v>3</v>
      </c>
      <c r="D2" s="40">
        <v>37739</v>
      </c>
      <c r="E2" s="15"/>
      <c r="F2" s="14"/>
      <c r="G2" s="16"/>
      <c r="H2" s="15"/>
    </row>
    <row r="3" spans="1:8" ht="18" thickBot="1">
      <c r="A3" s="14"/>
      <c r="B3" s="15"/>
      <c r="D3" s="41" t="s">
        <v>1</v>
      </c>
      <c r="E3" s="17"/>
      <c r="F3" s="18"/>
      <c r="G3" s="19"/>
      <c r="H3" s="17"/>
    </row>
    <row r="4" spans="1:8" ht="19.5" customHeight="1" thickBot="1">
      <c r="A4" s="37" t="s">
        <v>25</v>
      </c>
      <c r="B4" s="55" t="s">
        <v>67</v>
      </c>
      <c r="C4" s="39"/>
      <c r="D4" s="56"/>
      <c r="E4" s="4"/>
      <c r="F4" s="86" t="s">
        <v>31</v>
      </c>
      <c r="G4" s="87"/>
      <c r="H4" s="88"/>
    </row>
    <row r="5" spans="1:8" ht="15.75" thickBot="1">
      <c r="A5" s="12"/>
      <c r="B5" s="13"/>
      <c r="C5" s="11"/>
      <c r="D5" s="11"/>
      <c r="E5" s="4"/>
      <c r="F5" s="90" t="s">
        <v>42</v>
      </c>
      <c r="G5" s="89"/>
      <c r="H5" s="91" t="s">
        <v>79</v>
      </c>
    </row>
    <row r="6" spans="1:8" ht="12.75">
      <c r="A6" s="20" t="s">
        <v>0</v>
      </c>
      <c r="B6" s="27" t="s">
        <v>68</v>
      </c>
      <c r="C6" s="21"/>
      <c r="D6" s="22"/>
      <c r="E6" s="4"/>
      <c r="F6" s="45" t="s">
        <v>6</v>
      </c>
      <c r="G6" s="42" t="s">
        <v>41</v>
      </c>
      <c r="H6" s="46" t="s">
        <v>80</v>
      </c>
    </row>
    <row r="7" spans="1:8" ht="15.75" customHeight="1" thickBot="1">
      <c r="A7" s="23"/>
      <c r="B7" s="24"/>
      <c r="C7" s="25"/>
      <c r="D7" s="26"/>
      <c r="E7" s="4"/>
      <c r="F7" s="47" t="s">
        <v>7</v>
      </c>
      <c r="G7" s="7"/>
      <c r="H7" s="7">
        <v>650</v>
      </c>
    </row>
    <row r="8" spans="1:8" ht="19.5" customHeight="1">
      <c r="A8" s="80" t="s">
        <v>4</v>
      </c>
      <c r="B8" s="13"/>
      <c r="C8" s="11"/>
      <c r="D8" s="11"/>
      <c r="E8" s="4"/>
      <c r="F8" s="47" t="s">
        <v>15</v>
      </c>
      <c r="G8" s="7"/>
      <c r="H8" s="48" t="s">
        <v>81</v>
      </c>
    </row>
    <row r="9" spans="1:8" ht="15.75" customHeight="1">
      <c r="A9" s="81" t="s">
        <v>69</v>
      </c>
      <c r="B9" s="13"/>
      <c r="C9" s="11"/>
      <c r="D9" s="11"/>
      <c r="E9" s="4"/>
      <c r="F9" s="47" t="s">
        <v>36</v>
      </c>
      <c r="G9" s="7"/>
      <c r="H9" s="48" t="s">
        <v>81</v>
      </c>
    </row>
    <row r="10" spans="1:8" ht="13.5" thickBot="1">
      <c r="A10" s="81"/>
      <c r="B10" s="13"/>
      <c r="C10" s="11"/>
      <c r="D10" s="11"/>
      <c r="E10" s="4"/>
      <c r="F10" s="47" t="s">
        <v>8</v>
      </c>
      <c r="G10" s="7"/>
      <c r="H10" s="48">
        <v>60</v>
      </c>
    </row>
    <row r="11" spans="1:8" ht="15" customHeight="1">
      <c r="A11" s="82" t="s">
        <v>30</v>
      </c>
      <c r="B11" s="83"/>
      <c r="C11" s="84"/>
      <c r="D11" s="85"/>
      <c r="E11" s="8"/>
      <c r="F11" s="47" t="s">
        <v>43</v>
      </c>
      <c r="G11" s="7"/>
      <c r="H11" s="48"/>
    </row>
    <row r="12" spans="1:8" ht="15" customHeight="1">
      <c r="A12" s="76" t="s">
        <v>40</v>
      </c>
      <c r="B12" s="77"/>
      <c r="C12" s="78" t="s">
        <v>41</v>
      </c>
      <c r="D12" s="79"/>
      <c r="E12" s="8"/>
      <c r="F12" s="47" t="s">
        <v>44</v>
      </c>
      <c r="G12" s="7"/>
      <c r="H12" s="48"/>
    </row>
    <row r="13" spans="1:8" ht="12.75">
      <c r="A13" s="49" t="s">
        <v>70</v>
      </c>
      <c r="B13" s="44"/>
      <c r="C13" s="43">
        <v>1800</v>
      </c>
      <c r="D13" s="73"/>
      <c r="E13" s="8"/>
      <c r="F13" s="47" t="s">
        <v>9</v>
      </c>
      <c r="G13" s="7">
        <v>650</v>
      </c>
      <c r="H13" s="48"/>
    </row>
    <row r="14" spans="1:8" ht="15.75" customHeight="1">
      <c r="A14" s="49" t="s">
        <v>71</v>
      </c>
      <c r="B14" s="44"/>
      <c r="C14" s="43">
        <v>600</v>
      </c>
      <c r="D14" s="73"/>
      <c r="E14" s="4"/>
      <c r="F14" s="47" t="s">
        <v>45</v>
      </c>
      <c r="G14" s="7"/>
      <c r="H14" s="48"/>
    </row>
    <row r="15" spans="1:8" ht="12.75">
      <c r="A15" s="49" t="s">
        <v>76</v>
      </c>
      <c r="B15" s="44"/>
      <c r="C15" s="43" t="s">
        <v>77</v>
      </c>
      <c r="D15" s="73"/>
      <c r="E15" s="4"/>
      <c r="F15" s="47" t="s">
        <v>46</v>
      </c>
      <c r="G15" s="7"/>
      <c r="H15" s="48"/>
    </row>
    <row r="16" spans="1:8" ht="13.5" thickBot="1">
      <c r="A16" s="106" t="s">
        <v>5</v>
      </c>
      <c r="B16" s="24"/>
      <c r="C16" s="25">
        <f>SUM(C13:C14)</f>
        <v>2400</v>
      </c>
      <c r="D16" s="73"/>
      <c r="E16" s="4"/>
      <c r="F16" s="47" t="s">
        <v>47</v>
      </c>
      <c r="G16" s="7"/>
      <c r="H16" s="48"/>
    </row>
    <row r="17" spans="1:8" ht="15" customHeight="1" thickBot="1">
      <c r="A17" s="107"/>
      <c r="B17" s="13"/>
      <c r="C17" s="11"/>
      <c r="D17" s="60"/>
      <c r="E17" s="4"/>
      <c r="F17" s="49" t="s">
        <v>10</v>
      </c>
      <c r="G17" s="43" t="s">
        <v>76</v>
      </c>
      <c r="H17" s="50"/>
    </row>
    <row r="18" spans="1:8" ht="14.25" customHeight="1">
      <c r="A18" s="94" t="s">
        <v>32</v>
      </c>
      <c r="B18" s="95"/>
      <c r="C18" s="96"/>
      <c r="D18" s="97"/>
      <c r="E18" s="4"/>
      <c r="F18" s="49" t="s">
        <v>53</v>
      </c>
      <c r="G18" s="43">
        <v>50</v>
      </c>
      <c r="H18" s="50"/>
    </row>
    <row r="19" spans="1:8" ht="12.75" customHeight="1">
      <c r="A19" s="98" t="s">
        <v>27</v>
      </c>
      <c r="B19" s="33"/>
      <c r="C19" s="34"/>
      <c r="D19" s="99">
        <f>C16-G36</f>
        <v>1305</v>
      </c>
      <c r="E19" s="4"/>
      <c r="F19" s="47" t="s">
        <v>11</v>
      </c>
      <c r="G19" s="7"/>
      <c r="H19" s="48">
        <v>15</v>
      </c>
    </row>
    <row r="20" spans="1:8" ht="14.25" customHeight="1">
      <c r="A20" s="100" t="s">
        <v>28</v>
      </c>
      <c r="B20" s="33"/>
      <c r="C20" s="34"/>
      <c r="D20" s="99"/>
      <c r="E20" s="4"/>
      <c r="F20" s="47" t="s">
        <v>12</v>
      </c>
      <c r="G20" s="7"/>
      <c r="H20" s="48">
        <v>22</v>
      </c>
    </row>
    <row r="21" spans="1:8" ht="14.25" customHeight="1">
      <c r="A21" s="101" t="s">
        <v>17</v>
      </c>
      <c r="B21" s="92"/>
      <c r="C21" s="93" t="s">
        <v>18</v>
      </c>
      <c r="D21" s="102" t="s">
        <v>55</v>
      </c>
      <c r="E21" s="4"/>
      <c r="F21" s="51" t="s">
        <v>24</v>
      </c>
      <c r="G21" s="7"/>
      <c r="H21" s="48"/>
    </row>
    <row r="22" spans="1:8" ht="17.25" customHeight="1">
      <c r="A22" s="47" t="s">
        <v>43</v>
      </c>
      <c r="B22" s="6"/>
      <c r="C22" s="7">
        <v>250</v>
      </c>
      <c r="D22" s="109">
        <v>30</v>
      </c>
      <c r="E22" s="4"/>
      <c r="F22" s="47" t="s">
        <v>35</v>
      </c>
      <c r="G22" s="7"/>
      <c r="H22" s="48"/>
    </row>
    <row r="23" spans="1:8" ht="18.75" customHeight="1">
      <c r="A23" s="47"/>
      <c r="B23" s="6"/>
      <c r="C23" s="7"/>
      <c r="D23" s="60"/>
      <c r="E23" s="4"/>
      <c r="F23" s="47" t="s">
        <v>48</v>
      </c>
      <c r="G23" s="7">
        <v>10</v>
      </c>
      <c r="H23" s="48"/>
    </row>
    <row r="24" spans="1:8" ht="13.5" thickBot="1">
      <c r="A24" s="61" t="s">
        <v>19</v>
      </c>
      <c r="B24" s="62"/>
      <c r="C24" s="63"/>
      <c r="D24" s="64">
        <f>SUM(D22:D23)</f>
        <v>30</v>
      </c>
      <c r="E24" s="4"/>
      <c r="F24" s="47" t="s">
        <v>54</v>
      </c>
      <c r="G24" s="7"/>
      <c r="H24" s="48"/>
    </row>
    <row r="25" spans="1:8" ht="15.75" customHeight="1">
      <c r="A25" s="29" t="s">
        <v>20</v>
      </c>
      <c r="B25" s="30"/>
      <c r="C25" s="31"/>
      <c r="D25" s="32">
        <f>D19-D24</f>
        <v>1275</v>
      </c>
      <c r="E25" s="4"/>
      <c r="F25" s="47" t="s">
        <v>49</v>
      </c>
      <c r="G25" s="7"/>
      <c r="H25" s="48"/>
    </row>
    <row r="26" spans="5:8" ht="15.75" customHeight="1" thickBot="1">
      <c r="E26" s="4"/>
      <c r="F26" s="47" t="s">
        <v>50</v>
      </c>
      <c r="G26" s="7">
        <v>60</v>
      </c>
      <c r="H26" s="48"/>
    </row>
    <row r="27" spans="1:8" ht="15">
      <c r="A27" s="82" t="s">
        <v>33</v>
      </c>
      <c r="B27" s="84"/>
      <c r="C27" s="83"/>
      <c r="D27" s="103"/>
      <c r="E27" s="4"/>
      <c r="F27" s="47" t="s">
        <v>51</v>
      </c>
      <c r="G27" s="7"/>
      <c r="H27" s="48"/>
    </row>
    <row r="28" spans="1:8" ht="18" customHeight="1">
      <c r="A28" s="67" t="s">
        <v>29</v>
      </c>
      <c r="B28" s="65"/>
      <c r="C28" s="66"/>
      <c r="D28" s="104"/>
      <c r="E28" s="4"/>
      <c r="F28" s="47" t="s">
        <v>34</v>
      </c>
      <c r="G28" s="7"/>
      <c r="H28" s="48"/>
    </row>
    <row r="29" spans="1:6" ht="15.75" customHeight="1">
      <c r="A29" s="67" t="s">
        <v>23</v>
      </c>
      <c r="B29" s="65"/>
      <c r="C29" s="66"/>
      <c r="D29" s="68">
        <f>D25</f>
        <v>1275</v>
      </c>
      <c r="E29" s="4"/>
      <c r="F29" s="1" t="s">
        <v>52</v>
      </c>
    </row>
    <row r="30" spans="1:8" ht="20.25" customHeight="1">
      <c r="A30" s="69"/>
      <c r="B30" s="6"/>
      <c r="C30" s="7" t="s">
        <v>21</v>
      </c>
      <c r="D30" s="60" t="s">
        <v>59</v>
      </c>
      <c r="E30" s="8"/>
      <c r="F30" s="47" t="s">
        <v>37</v>
      </c>
      <c r="G30" s="7"/>
      <c r="H30" s="48"/>
    </row>
    <row r="31" spans="1:8" ht="12.75">
      <c r="A31" s="108" t="s">
        <v>83</v>
      </c>
      <c r="B31" s="6"/>
      <c r="C31" s="7">
        <v>13970</v>
      </c>
      <c r="D31" s="109">
        <f aca="true" t="shared" si="0" ref="D31:D37">$D$29*(C31/$C$39)</f>
        <v>441.9369077330864</v>
      </c>
      <c r="E31" s="9"/>
      <c r="F31" s="47" t="s">
        <v>13</v>
      </c>
      <c r="G31" s="7"/>
      <c r="H31" s="48"/>
    </row>
    <row r="32" spans="1:8" ht="12.75">
      <c r="A32" s="108" t="s">
        <v>84</v>
      </c>
      <c r="B32" s="6"/>
      <c r="C32" s="7">
        <v>17145</v>
      </c>
      <c r="D32" s="109">
        <f t="shared" si="0"/>
        <v>542.3771140360606</v>
      </c>
      <c r="E32" s="4"/>
      <c r="F32" s="52" t="s">
        <v>14</v>
      </c>
      <c r="G32" s="43"/>
      <c r="H32" s="50"/>
    </row>
    <row r="33" spans="1:8" ht="12.75">
      <c r="A33" s="108" t="s">
        <v>85</v>
      </c>
      <c r="B33" s="6"/>
      <c r="C33" s="7">
        <v>3847.83</v>
      </c>
      <c r="D33" s="109">
        <f t="shared" si="0"/>
        <v>121.72498866733012</v>
      </c>
      <c r="E33" s="4"/>
      <c r="F33" s="105" t="s">
        <v>56</v>
      </c>
      <c r="G33" s="43">
        <v>150</v>
      </c>
      <c r="H33" s="50"/>
    </row>
    <row r="34" spans="1:8" ht="12.75">
      <c r="A34" s="108" t="s">
        <v>86</v>
      </c>
      <c r="B34" s="6"/>
      <c r="C34" s="7">
        <v>2200</v>
      </c>
      <c r="D34" s="109">
        <f t="shared" si="0"/>
        <v>69.59636342253329</v>
      </c>
      <c r="E34" s="4"/>
      <c r="F34" s="53" t="s">
        <v>57</v>
      </c>
      <c r="G34" s="31">
        <v>175</v>
      </c>
      <c r="H34" s="31">
        <v>175</v>
      </c>
    </row>
    <row r="35" spans="1:8" ht="12.75">
      <c r="A35" s="108" t="s">
        <v>87</v>
      </c>
      <c r="B35" s="6"/>
      <c r="C35" s="7">
        <v>1800</v>
      </c>
      <c r="D35" s="109">
        <f t="shared" si="0"/>
        <v>56.94247916389087</v>
      </c>
      <c r="F35" s="47" t="s">
        <v>58</v>
      </c>
      <c r="G35" s="7"/>
      <c r="H35" s="48"/>
    </row>
    <row r="36" spans="1:8" ht="13.5" thickBot="1">
      <c r="A36" s="47" t="s">
        <v>88</v>
      </c>
      <c r="B36" s="6"/>
      <c r="C36" s="7">
        <v>841</v>
      </c>
      <c r="D36" s="109">
        <f t="shared" si="0"/>
        <v>26.604791653795683</v>
      </c>
      <c r="F36" s="57" t="s">
        <v>16</v>
      </c>
      <c r="G36" s="58">
        <f>SUM(G7:G35)</f>
        <v>1095</v>
      </c>
      <c r="H36" s="59"/>
    </row>
    <row r="37" spans="1:8" ht="12.75">
      <c r="A37" s="47" t="s">
        <v>82</v>
      </c>
      <c r="B37" s="6"/>
      <c r="C37" s="7">
        <v>500</v>
      </c>
      <c r="D37" s="109">
        <f t="shared" si="0"/>
        <v>15.81735532330302</v>
      </c>
      <c r="F37" s="5"/>
      <c r="G37" s="7"/>
      <c r="H37" s="6"/>
    </row>
    <row r="38" spans="1:8" ht="12.75">
      <c r="A38" s="47"/>
      <c r="B38" s="6"/>
      <c r="C38" s="7"/>
      <c r="D38" s="109"/>
      <c r="F38" s="5"/>
      <c r="G38" s="7"/>
      <c r="H38" s="6"/>
    </row>
    <row r="39" spans="1:4" ht="15.75" customHeight="1" thickBot="1">
      <c r="A39" s="70" t="s">
        <v>22</v>
      </c>
      <c r="B39" s="71"/>
      <c r="C39" s="25">
        <f>SUM(C31:C38)</f>
        <v>40303.83</v>
      </c>
      <c r="D39" s="72">
        <f>SUM(D31:D38)</f>
        <v>1275</v>
      </c>
    </row>
    <row r="40" ht="12.75">
      <c r="E40" s="4"/>
    </row>
    <row r="41" spans="1:6" ht="12.75">
      <c r="A41" s="10" t="s">
        <v>78</v>
      </c>
      <c r="B41" s="6"/>
      <c r="C41" s="7"/>
      <c r="D41" s="7"/>
      <c r="E41" s="6"/>
      <c r="F41" s="110" t="s">
        <v>64</v>
      </c>
    </row>
    <row r="42" spans="1:8" ht="14.25" customHeight="1">
      <c r="A42" s="10"/>
      <c r="B42" s="6"/>
      <c r="C42" s="7"/>
      <c r="D42" s="7"/>
      <c r="G42" s="36"/>
      <c r="H42" s="6"/>
    </row>
    <row r="43" spans="1:8" ht="16.5">
      <c r="A43" s="5"/>
      <c r="B43" s="6"/>
      <c r="C43" s="7"/>
      <c r="D43" s="7"/>
      <c r="E43" s="4"/>
      <c r="G43" s="36"/>
      <c r="H43" s="6"/>
    </row>
    <row r="44" spans="1:8" ht="19.5">
      <c r="A44" s="28" t="s">
        <v>26</v>
      </c>
      <c r="B44" s="35"/>
      <c r="C44" s="7"/>
      <c r="D44" s="7"/>
      <c r="E44" s="3"/>
      <c r="F44" s="111" t="s">
        <v>3</v>
      </c>
      <c r="G44" s="7"/>
      <c r="H44" s="4"/>
    </row>
    <row r="45" spans="1:8" ht="12.75">
      <c r="A45" s="10"/>
      <c r="B45" s="6"/>
      <c r="C45" s="7"/>
      <c r="D45" s="7"/>
      <c r="E45" s="3"/>
      <c r="F45" s="5"/>
      <c r="G45" s="7"/>
      <c r="H45" s="4"/>
    </row>
    <row r="46" spans="1:6" ht="12.75">
      <c r="A46" s="10" t="s">
        <v>26</v>
      </c>
      <c r="B46" s="6"/>
      <c r="C46" s="7"/>
      <c r="D46" s="7"/>
      <c r="E46" s="3"/>
      <c r="F46" s="7" t="s">
        <v>3</v>
      </c>
    </row>
    <row r="47" spans="1:8" ht="12.75">
      <c r="A47" s="10"/>
      <c r="B47" s="6"/>
      <c r="C47" s="7"/>
      <c r="D47" s="7"/>
      <c r="E47" s="3"/>
      <c r="H47" s="6"/>
    </row>
    <row r="48" spans="5:8" ht="12.75">
      <c r="E48" s="3"/>
      <c r="H48" s="6"/>
    </row>
    <row r="49" spans="1:7" ht="12.75">
      <c r="A49"/>
      <c r="C49"/>
      <c r="D49"/>
      <c r="F49"/>
      <c r="G49"/>
    </row>
  </sheetData>
  <printOptions/>
  <pageMargins left="0.35433070866141736" right="0.35433070866141736" top="0.98425196850393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A32" sqref="A32"/>
    </sheetView>
  </sheetViews>
  <sheetFormatPr defaultColWidth="9.140625" defaultRowHeight="12.75"/>
  <cols>
    <col min="1" max="1" width="13.8515625" style="0" customWidth="1"/>
    <col min="2" max="2" width="7.7109375" style="0" customWidth="1"/>
    <col min="3" max="3" width="11.57421875" style="0" customWidth="1"/>
    <col min="4" max="4" width="10.28125" style="0" customWidth="1"/>
    <col min="5" max="5" width="7.421875" style="0" customWidth="1"/>
    <col min="6" max="6" width="17.57421875" style="0" customWidth="1"/>
    <col min="7" max="7" width="10.57421875" style="0" customWidth="1"/>
    <col min="8" max="8" width="8.28125" style="0" customWidth="1"/>
    <col min="9" max="9" width="6.00390625" style="0" customWidth="1"/>
  </cols>
  <sheetData>
    <row r="1" spans="1:8" ht="13.5" thickBot="1">
      <c r="A1" s="12"/>
      <c r="B1" s="74"/>
      <c r="C1" s="11"/>
      <c r="D1" s="75"/>
      <c r="E1" s="15"/>
      <c r="F1" s="14"/>
      <c r="G1" s="16"/>
      <c r="H1" s="15"/>
    </row>
    <row r="2" spans="1:8" ht="13.5" thickBot="1">
      <c r="A2" s="37" t="s">
        <v>2</v>
      </c>
      <c r="B2" s="38" t="s">
        <v>38</v>
      </c>
      <c r="C2" s="39" t="s">
        <v>3</v>
      </c>
      <c r="D2" s="40">
        <v>37628</v>
      </c>
      <c r="E2" s="15"/>
      <c r="F2" s="14"/>
      <c r="G2" s="16"/>
      <c r="H2" s="15"/>
    </row>
    <row r="3" spans="1:8" ht="18" thickBot="1">
      <c r="A3" s="14"/>
      <c r="B3" s="15"/>
      <c r="C3" s="2"/>
      <c r="D3" s="41" t="s">
        <v>1</v>
      </c>
      <c r="E3" s="17"/>
      <c r="F3" s="18"/>
      <c r="G3" s="19"/>
      <c r="H3" s="17"/>
    </row>
    <row r="4" spans="1:8" ht="15.75" thickBot="1">
      <c r="A4" s="37" t="s">
        <v>25</v>
      </c>
      <c r="B4" s="55" t="s">
        <v>65</v>
      </c>
      <c r="C4" s="39"/>
      <c r="D4" s="56"/>
      <c r="E4" s="4"/>
      <c r="F4" s="86" t="s">
        <v>31</v>
      </c>
      <c r="G4" s="87"/>
      <c r="H4" s="88"/>
    </row>
    <row r="5" spans="1:8" ht="15.75" thickBot="1">
      <c r="A5" s="12"/>
      <c r="B5" s="13"/>
      <c r="C5" s="11"/>
      <c r="D5" s="11"/>
      <c r="E5" s="4"/>
      <c r="F5" s="90" t="s">
        <v>42</v>
      </c>
      <c r="G5" s="89"/>
      <c r="H5" s="91"/>
    </row>
    <row r="6" spans="1:8" ht="12.75">
      <c r="A6" s="20" t="s">
        <v>0</v>
      </c>
      <c r="B6" s="27" t="s">
        <v>60</v>
      </c>
      <c r="C6" s="21"/>
      <c r="D6" s="22"/>
      <c r="E6" s="4"/>
      <c r="F6" s="45" t="s">
        <v>66</v>
      </c>
      <c r="G6" s="42" t="s">
        <v>41</v>
      </c>
      <c r="H6" s="46"/>
    </row>
    <row r="7" spans="1:8" ht="15.75" customHeight="1" thickBot="1">
      <c r="A7" s="23"/>
      <c r="B7" s="24"/>
      <c r="C7" s="25"/>
      <c r="D7" s="26"/>
      <c r="E7" s="4"/>
      <c r="F7" s="47"/>
      <c r="G7" s="7"/>
      <c r="H7" s="48"/>
    </row>
    <row r="8" spans="1:8" ht="12.75">
      <c r="A8" s="80" t="s">
        <v>4</v>
      </c>
      <c r="B8" s="13"/>
      <c r="C8" s="11"/>
      <c r="D8" s="11"/>
      <c r="E8" s="4"/>
      <c r="F8" s="47" t="s">
        <v>62</v>
      </c>
      <c r="G8" s="7">
        <v>600</v>
      </c>
      <c r="H8" s="48"/>
    </row>
    <row r="9" spans="1:8" ht="12.75">
      <c r="A9" s="81"/>
      <c r="B9" s="13"/>
      <c r="C9" s="11"/>
      <c r="D9" s="11"/>
      <c r="E9" s="4"/>
      <c r="F9" s="47" t="s">
        <v>72</v>
      </c>
      <c r="G9" s="7">
        <v>400</v>
      </c>
      <c r="H9" s="48"/>
    </row>
    <row r="10" spans="1:8" ht="20.25" customHeight="1" thickBot="1">
      <c r="A10" s="81"/>
      <c r="B10" s="13"/>
      <c r="C10" s="11"/>
      <c r="D10" s="11"/>
      <c r="E10" s="4"/>
      <c r="F10" s="47" t="s">
        <v>89</v>
      </c>
      <c r="G10" s="7">
        <v>600</v>
      </c>
      <c r="H10" s="48"/>
    </row>
    <row r="11" spans="1:8" ht="15">
      <c r="A11" s="82" t="s">
        <v>30</v>
      </c>
      <c r="B11" s="83"/>
      <c r="C11" s="84"/>
      <c r="D11" s="85"/>
      <c r="E11" s="8"/>
      <c r="F11" s="47"/>
      <c r="G11" s="7"/>
      <c r="H11" s="48"/>
    </row>
    <row r="12" spans="1:8" ht="12.75">
      <c r="A12" s="76" t="s">
        <v>40</v>
      </c>
      <c r="B12" s="77"/>
      <c r="C12" s="78" t="s">
        <v>41</v>
      </c>
      <c r="D12" s="79"/>
      <c r="E12" s="8"/>
      <c r="F12" s="47"/>
      <c r="G12" s="7"/>
      <c r="H12" s="48"/>
    </row>
    <row r="13" spans="1:8" ht="12.75">
      <c r="A13" s="49" t="s">
        <v>61</v>
      </c>
      <c r="B13" s="44"/>
      <c r="C13" s="43">
        <v>2500</v>
      </c>
      <c r="D13" s="73"/>
      <c r="E13" s="8"/>
      <c r="F13" s="47"/>
      <c r="G13" s="7"/>
      <c r="H13" s="48"/>
    </row>
    <row r="14" spans="1:8" ht="12.75">
      <c r="A14" s="49"/>
      <c r="B14" s="44"/>
      <c r="C14" s="43"/>
      <c r="D14" s="73"/>
      <c r="E14" s="4"/>
      <c r="F14" s="47"/>
      <c r="G14" s="7"/>
      <c r="H14" s="48"/>
    </row>
    <row r="15" spans="1:8" ht="13.5" thickBot="1">
      <c r="A15" s="106" t="s">
        <v>5</v>
      </c>
      <c r="B15" s="24"/>
      <c r="C15" s="25">
        <f>SUM(C13:C14)</f>
        <v>2500</v>
      </c>
      <c r="D15" s="73"/>
      <c r="E15" s="4"/>
      <c r="F15" s="47"/>
      <c r="G15" s="7"/>
      <c r="H15" s="48"/>
    </row>
    <row r="16" spans="1:8" ht="18.75" customHeight="1" thickBot="1">
      <c r="A16" s="107"/>
      <c r="B16" s="13"/>
      <c r="C16" s="11"/>
      <c r="D16" s="60"/>
      <c r="E16" s="4"/>
      <c r="F16" s="47"/>
      <c r="G16" s="7"/>
      <c r="H16" s="48"/>
    </row>
    <row r="17" spans="1:8" ht="15">
      <c r="A17" s="94" t="s">
        <v>32</v>
      </c>
      <c r="B17" s="95"/>
      <c r="C17" s="96"/>
      <c r="D17" s="97"/>
      <c r="E17" s="4"/>
      <c r="F17" s="49"/>
      <c r="G17" s="43"/>
      <c r="H17" s="50"/>
    </row>
    <row r="18" spans="1:8" ht="16.5" customHeight="1">
      <c r="A18" s="98" t="s">
        <v>27</v>
      </c>
      <c r="B18" s="33"/>
      <c r="C18" s="34"/>
      <c r="D18" s="99">
        <f>C15-G36</f>
        <v>900</v>
      </c>
      <c r="E18" s="4"/>
      <c r="F18" s="49"/>
      <c r="G18" s="43"/>
      <c r="H18" s="50"/>
    </row>
    <row r="19" spans="1:8" ht="18" customHeight="1">
      <c r="A19" s="100" t="s">
        <v>28</v>
      </c>
      <c r="B19" s="33"/>
      <c r="C19" s="34"/>
      <c r="D19" s="99"/>
      <c r="E19" s="4"/>
      <c r="F19" s="47"/>
      <c r="G19" s="7"/>
      <c r="H19" s="48"/>
    </row>
    <row r="20" spans="1:8" ht="23.25" customHeight="1">
      <c r="A20" s="101" t="s">
        <v>17</v>
      </c>
      <c r="B20" s="92"/>
      <c r="C20" s="93" t="s">
        <v>18</v>
      </c>
      <c r="D20" s="102" t="s">
        <v>55</v>
      </c>
      <c r="E20" s="4"/>
      <c r="F20" s="47"/>
      <c r="G20" s="7"/>
      <c r="H20" s="48"/>
    </row>
    <row r="21" spans="1:8" ht="12.75">
      <c r="A21" s="108" t="s">
        <v>73</v>
      </c>
      <c r="B21" s="6"/>
      <c r="C21" s="7">
        <v>5000</v>
      </c>
      <c r="D21" s="109">
        <v>500</v>
      </c>
      <c r="E21" s="4"/>
      <c r="F21" s="51"/>
      <c r="G21" s="7"/>
      <c r="H21" s="48"/>
    </row>
    <row r="22" spans="1:8" ht="14.25" customHeight="1">
      <c r="A22" s="47"/>
      <c r="B22" s="6"/>
      <c r="C22" s="7"/>
      <c r="D22" s="60"/>
      <c r="E22" s="4"/>
      <c r="F22" s="47"/>
      <c r="G22" s="7"/>
      <c r="H22" s="48"/>
    </row>
    <row r="23" spans="1:8" ht="15" customHeight="1" thickBot="1">
      <c r="A23" s="61" t="s">
        <v>19</v>
      </c>
      <c r="B23" s="62"/>
      <c r="C23" s="63"/>
      <c r="D23" s="64">
        <f>SUM(D21:D22)</f>
        <v>500</v>
      </c>
      <c r="E23" s="4"/>
      <c r="F23" s="47"/>
      <c r="G23" s="7"/>
      <c r="H23" s="48"/>
    </row>
    <row r="24" spans="1:8" ht="12.75">
      <c r="A24" s="29" t="s">
        <v>20</v>
      </c>
      <c r="B24" s="30"/>
      <c r="C24" s="31"/>
      <c r="D24" s="32">
        <f>D18-D23</f>
        <v>400</v>
      </c>
      <c r="E24" s="4"/>
      <c r="F24" s="47"/>
      <c r="G24" s="7"/>
      <c r="H24" s="48"/>
    </row>
    <row r="25" spans="1:8" ht="13.5" customHeight="1" thickBot="1">
      <c r="A25" s="1"/>
      <c r="C25" s="2"/>
      <c r="D25" s="2"/>
      <c r="E25" s="4"/>
      <c r="F25" s="47"/>
      <c r="G25" s="7"/>
      <c r="H25" s="48"/>
    </row>
    <row r="26" spans="1:8" ht="15">
      <c r="A26" s="82" t="s">
        <v>33</v>
      </c>
      <c r="B26" s="84"/>
      <c r="C26" s="83"/>
      <c r="D26" s="103"/>
      <c r="E26" s="4"/>
      <c r="F26" s="47"/>
      <c r="G26" s="7"/>
      <c r="H26" s="48"/>
    </row>
    <row r="27" spans="1:8" ht="12.75" customHeight="1">
      <c r="A27" s="67" t="s">
        <v>29</v>
      </c>
      <c r="B27" s="65"/>
      <c r="C27" s="66"/>
      <c r="D27" s="104"/>
      <c r="E27" s="4"/>
      <c r="F27" s="47"/>
      <c r="G27" s="7"/>
      <c r="H27" s="48"/>
    </row>
    <row r="28" spans="1:8" ht="12.75">
      <c r="A28" s="67" t="s">
        <v>23</v>
      </c>
      <c r="B28" s="65"/>
      <c r="C28" s="66"/>
      <c r="D28" s="68">
        <f>D24</f>
        <v>400</v>
      </c>
      <c r="E28" s="4"/>
      <c r="F28" s="47"/>
      <c r="G28" s="7"/>
      <c r="H28" s="48"/>
    </row>
    <row r="29" spans="1:7" ht="12.75">
      <c r="A29" s="69"/>
      <c r="B29" s="6"/>
      <c r="C29" s="7" t="s">
        <v>21</v>
      </c>
      <c r="D29" s="60" t="s">
        <v>59</v>
      </c>
      <c r="E29" s="4"/>
      <c r="F29" s="1"/>
      <c r="G29" s="2"/>
    </row>
    <row r="30" spans="4:8" ht="17.25" customHeight="1">
      <c r="D30" s="109"/>
      <c r="E30" s="8"/>
      <c r="F30" s="47"/>
      <c r="G30" s="7"/>
      <c r="H30" s="48"/>
    </row>
    <row r="31" spans="1:8" ht="16.5" customHeight="1">
      <c r="A31" s="108" t="s">
        <v>73</v>
      </c>
      <c r="B31" s="6"/>
      <c r="C31" s="7">
        <v>3142</v>
      </c>
      <c r="D31" s="109">
        <f>$D$28*(C31/$C$38)</f>
        <v>108.11182795698923</v>
      </c>
      <c r="E31" s="9"/>
      <c r="F31" s="47"/>
      <c r="G31" s="7"/>
      <c r="H31" s="48"/>
    </row>
    <row r="32" spans="1:8" ht="17.25" customHeight="1">
      <c r="A32" s="108" t="s">
        <v>90</v>
      </c>
      <c r="B32" s="6"/>
      <c r="C32" s="7">
        <v>3400</v>
      </c>
      <c r="D32" s="109">
        <f>$D$28*(C32/$C$38)</f>
        <v>116.98924731182797</v>
      </c>
      <c r="E32" s="4"/>
      <c r="F32" s="52"/>
      <c r="G32" s="43"/>
      <c r="H32" s="50"/>
    </row>
    <row r="33" spans="1:8" ht="12.75">
      <c r="A33" s="108" t="s">
        <v>73</v>
      </c>
      <c r="B33" s="6"/>
      <c r="C33" s="7">
        <v>2000</v>
      </c>
      <c r="D33" s="109">
        <f>$D$28*(C33/$C$38)</f>
        <v>68.81720430107528</v>
      </c>
      <c r="E33" s="4"/>
      <c r="F33" s="105"/>
      <c r="G33" s="43"/>
      <c r="H33" s="50"/>
    </row>
    <row r="34" spans="1:8" ht="15.75" customHeight="1">
      <c r="A34" s="108" t="s">
        <v>74</v>
      </c>
      <c r="B34" s="6"/>
      <c r="C34" s="7">
        <v>2983</v>
      </c>
      <c r="D34" s="109">
        <f>$D$28*(C34/$C$38)</f>
        <v>102.64086021505376</v>
      </c>
      <c r="E34" s="4"/>
      <c r="F34" s="53"/>
      <c r="G34" s="31"/>
      <c r="H34" s="54"/>
    </row>
    <row r="35" spans="1:8" ht="12.75">
      <c r="A35" s="47" t="s">
        <v>75</v>
      </c>
      <c r="B35" s="6"/>
      <c r="C35" s="7">
        <v>100</v>
      </c>
      <c r="D35" s="109">
        <f>$D$28*(C35/$C$38)</f>
        <v>3.4408602150537635</v>
      </c>
      <c r="F35" s="47"/>
      <c r="G35" s="7"/>
      <c r="H35" s="48"/>
    </row>
    <row r="36" spans="1:8" ht="18.75" customHeight="1" thickBot="1">
      <c r="A36" s="47"/>
      <c r="B36" s="6"/>
      <c r="C36" s="7"/>
      <c r="D36" s="109"/>
      <c r="F36" s="57" t="s">
        <v>16</v>
      </c>
      <c r="G36" s="58">
        <f>SUM(G7:G35)</f>
        <v>1600</v>
      </c>
      <c r="H36" s="59"/>
    </row>
    <row r="37" spans="1:8" ht="12.75">
      <c r="A37" s="47"/>
      <c r="B37" s="6"/>
      <c r="C37" s="7"/>
      <c r="D37" s="109"/>
      <c r="F37" s="5"/>
      <c r="G37" s="7"/>
      <c r="H37" s="6"/>
    </row>
    <row r="38" spans="1:7" ht="13.5" thickBot="1">
      <c r="A38" s="70" t="s">
        <v>22</v>
      </c>
      <c r="B38" s="71"/>
      <c r="C38" s="25">
        <f>SUM(C30:C37)</f>
        <v>11625</v>
      </c>
      <c r="D38" s="72">
        <f>SUM(D30:D37)</f>
        <v>400</v>
      </c>
      <c r="F38" s="1"/>
      <c r="G38" s="2"/>
    </row>
    <row r="39" spans="1:7" ht="12.75">
      <c r="A39" s="1"/>
      <c r="C39" s="2"/>
      <c r="D39" s="2"/>
      <c r="F39" s="1"/>
      <c r="G39" s="2"/>
    </row>
    <row r="40" spans="1:7" ht="17.25" customHeight="1">
      <c r="A40" s="10" t="s">
        <v>39</v>
      </c>
      <c r="B40" s="6"/>
      <c r="C40" s="7"/>
      <c r="D40" s="7"/>
      <c r="E40" s="4"/>
      <c r="F40" s="110" t="s">
        <v>63</v>
      </c>
      <c r="G40" s="2"/>
    </row>
    <row r="41" spans="1:8" ht="16.5">
      <c r="A41" s="10"/>
      <c r="B41" s="6"/>
      <c r="C41" s="7"/>
      <c r="D41" s="7"/>
      <c r="E41" s="6"/>
      <c r="F41" s="1"/>
      <c r="G41" s="36"/>
      <c r="H41" s="6"/>
    </row>
    <row r="42" spans="1:8" ht="16.5">
      <c r="A42" s="5"/>
      <c r="B42" s="6"/>
      <c r="C42" s="7"/>
      <c r="D42" s="7"/>
      <c r="F42" s="1"/>
      <c r="G42" s="36"/>
      <c r="H42" s="6"/>
    </row>
    <row r="43" spans="1:8" ht="19.5">
      <c r="A43" s="28" t="s">
        <v>26</v>
      </c>
      <c r="B43" s="35"/>
      <c r="C43" s="7"/>
      <c r="D43" s="7"/>
      <c r="E43" s="4"/>
      <c r="F43" s="7" t="s">
        <v>3</v>
      </c>
      <c r="G43" s="7"/>
      <c r="H43" s="4"/>
    </row>
    <row r="44" spans="1:8" ht="12.75">
      <c r="A44" s="10"/>
      <c r="B44" s="6"/>
      <c r="C44" s="7"/>
      <c r="D44" s="7"/>
      <c r="E44" s="3"/>
      <c r="F44" s="5"/>
      <c r="G44" s="7"/>
      <c r="H44" s="4"/>
    </row>
    <row r="45" spans="1:7" ht="12.75">
      <c r="A45" s="10" t="s">
        <v>26</v>
      </c>
      <c r="B45" s="6"/>
      <c r="C45" s="7"/>
      <c r="D45" s="7"/>
      <c r="E45" s="3"/>
      <c r="F45" s="7" t="s">
        <v>3</v>
      </c>
      <c r="G45" s="2"/>
    </row>
    <row r="46" spans="1:8" ht="12.75">
      <c r="A46" s="10"/>
      <c r="B46" s="6"/>
      <c r="C46" s="7"/>
      <c r="D46" s="7"/>
      <c r="E46" s="3"/>
      <c r="F46" s="1"/>
      <c r="G46" s="2"/>
      <c r="H46" s="6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Brendan</dc:creator>
  <cp:keywords/>
  <dc:description/>
  <cp:lastModifiedBy>Brendan</cp:lastModifiedBy>
  <cp:lastPrinted>2003-10-15T13:08:57Z</cp:lastPrinted>
  <dcterms:created xsi:type="dcterms:W3CDTF">2002-05-25T13:24:30Z</dcterms:created>
  <dcterms:modified xsi:type="dcterms:W3CDTF">2003-10-16T00:16:06Z</dcterms:modified>
  <cp:category/>
  <cp:version/>
  <cp:contentType/>
  <cp:contentStatus/>
</cp:coreProperties>
</file>