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 Woods\Desktop\Excel\"/>
    </mc:Choice>
  </mc:AlternateContent>
  <xr:revisionPtr revIDLastSave="0" documentId="13_ncr:1_{9C8BCCE1-F11F-4C2A-BD54-8CE71459E1CD}" xr6:coauthVersionLast="47" xr6:coauthVersionMax="47" xr10:uidLastSave="{00000000-0000-0000-0000-000000000000}"/>
  <bookViews>
    <workbookView xWindow="0" yWindow="960" windowWidth="19200" windowHeight="9840" xr2:uid="{81AAC37D-57D6-4A5D-9CAC-3BA7EC357742}"/>
  </bookViews>
  <sheets>
    <sheet name="Sheet1" sheetId="1" r:id="rId1"/>
  </sheets>
  <definedNames>
    <definedName name="_xlnm.Print_Area" localSheetId="0">Sheet1!$H$1:$I$12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6" i="1"/>
  <c r="F3" i="1"/>
  <c r="F10" i="1" s="1"/>
  <c r="B12" i="1" s="1"/>
  <c r="H3" i="1"/>
  <c r="H4" i="1" s="1"/>
  <c r="H5" i="1" s="1"/>
  <c r="B13" i="1" l="1"/>
  <c r="H6" i="1"/>
  <c r="J5" i="1"/>
  <c r="I5" i="1" s="1"/>
  <c r="J4" i="1"/>
  <c r="J3" i="1"/>
  <c r="J2" i="1"/>
  <c r="I2" i="1" s="1"/>
  <c r="I4" i="1" l="1"/>
  <c r="I3" i="1"/>
  <c r="H7" i="1"/>
  <c r="J6" i="1"/>
  <c r="I6" i="1" s="1"/>
  <c r="H8" i="1" l="1"/>
  <c r="J7" i="1"/>
  <c r="I7" i="1" s="1"/>
  <c r="H9" i="1" l="1"/>
  <c r="J8" i="1"/>
  <c r="I8" i="1" s="1"/>
  <c r="H10" i="1" l="1"/>
  <c r="J9" i="1"/>
  <c r="I9" i="1" s="1"/>
  <c r="H11" i="1" l="1"/>
  <c r="J10" i="1"/>
  <c r="I10" i="1" s="1"/>
  <c r="H12" i="1" l="1"/>
  <c r="J11" i="1"/>
  <c r="I11" i="1" s="1"/>
  <c r="H13" i="1" l="1"/>
  <c r="J12" i="1"/>
  <c r="I12" i="1" s="1"/>
  <c r="H14" i="1" l="1"/>
  <c r="J13" i="1"/>
  <c r="I13" i="1" s="1"/>
  <c r="H15" i="1" l="1"/>
  <c r="J14" i="1"/>
  <c r="I14" i="1" s="1"/>
  <c r="H16" i="1" l="1"/>
  <c r="J15" i="1"/>
  <c r="I15" i="1" s="1"/>
  <c r="H17" i="1" l="1"/>
  <c r="J16" i="1"/>
  <c r="I16" i="1" s="1"/>
  <c r="H18" i="1" l="1"/>
  <c r="J17" i="1"/>
  <c r="I17" i="1" s="1"/>
  <c r="H19" i="1" l="1"/>
  <c r="J18" i="1"/>
  <c r="I18" i="1" s="1"/>
  <c r="H20" i="1" l="1"/>
  <c r="J19" i="1"/>
  <c r="I19" i="1" s="1"/>
  <c r="H21" i="1" l="1"/>
  <c r="J20" i="1"/>
  <c r="I20" i="1" s="1"/>
  <c r="H22" i="1" l="1"/>
  <c r="J21" i="1"/>
  <c r="I21" i="1" s="1"/>
  <c r="H23" i="1" l="1"/>
  <c r="J22" i="1"/>
  <c r="I22" i="1" s="1"/>
  <c r="H24" i="1" l="1"/>
  <c r="J23" i="1"/>
  <c r="I23" i="1" s="1"/>
  <c r="H25" i="1" l="1"/>
  <c r="J24" i="1"/>
  <c r="I24" i="1" s="1"/>
  <c r="H26" i="1" l="1"/>
  <c r="J25" i="1"/>
  <c r="I25" i="1" s="1"/>
  <c r="H27" i="1" l="1"/>
  <c r="J26" i="1"/>
  <c r="I26" i="1" s="1"/>
  <c r="H28" i="1" l="1"/>
  <c r="J27" i="1"/>
  <c r="I27" i="1" s="1"/>
  <c r="H29" i="1" l="1"/>
  <c r="J28" i="1"/>
  <c r="I28" i="1" s="1"/>
  <c r="H30" i="1" l="1"/>
  <c r="J29" i="1"/>
  <c r="I29" i="1" s="1"/>
  <c r="H31" i="1" l="1"/>
  <c r="J30" i="1"/>
  <c r="I30" i="1" s="1"/>
  <c r="H32" i="1" l="1"/>
  <c r="J31" i="1"/>
  <c r="I31" i="1" s="1"/>
  <c r="H33" i="1" l="1"/>
  <c r="J32" i="1"/>
  <c r="I32" i="1" s="1"/>
  <c r="H34" i="1" l="1"/>
  <c r="J33" i="1"/>
  <c r="I33" i="1" s="1"/>
  <c r="H35" i="1" l="1"/>
  <c r="J34" i="1"/>
  <c r="I34" i="1" s="1"/>
  <c r="H36" i="1" l="1"/>
  <c r="J35" i="1"/>
  <c r="I35" i="1" s="1"/>
  <c r="H37" i="1" l="1"/>
  <c r="J36" i="1"/>
  <c r="I36" i="1" s="1"/>
  <c r="H38" i="1" l="1"/>
  <c r="J37" i="1"/>
  <c r="I37" i="1" s="1"/>
  <c r="H39" i="1" l="1"/>
  <c r="J38" i="1"/>
  <c r="I38" i="1" s="1"/>
  <c r="H40" i="1" l="1"/>
  <c r="J39" i="1"/>
  <c r="I39" i="1" s="1"/>
  <c r="H41" i="1" l="1"/>
  <c r="J40" i="1"/>
  <c r="I40" i="1" s="1"/>
  <c r="H42" i="1" l="1"/>
  <c r="J41" i="1"/>
  <c r="I41" i="1" s="1"/>
  <c r="H43" i="1" l="1"/>
  <c r="J42" i="1"/>
  <c r="I42" i="1" s="1"/>
  <c r="H44" i="1" l="1"/>
  <c r="J43" i="1"/>
  <c r="I43" i="1" s="1"/>
  <c r="H45" i="1" l="1"/>
  <c r="J44" i="1"/>
  <c r="I44" i="1" s="1"/>
  <c r="H46" i="1" l="1"/>
  <c r="J45" i="1"/>
  <c r="I45" i="1" s="1"/>
  <c r="H47" i="1" l="1"/>
  <c r="J46" i="1"/>
  <c r="I46" i="1" s="1"/>
  <c r="H48" i="1" l="1"/>
  <c r="J47" i="1"/>
  <c r="I47" i="1" s="1"/>
  <c r="H49" i="1" l="1"/>
  <c r="J48" i="1"/>
  <c r="I48" i="1" s="1"/>
  <c r="H50" i="1" l="1"/>
  <c r="J49" i="1"/>
  <c r="I49" i="1" s="1"/>
  <c r="H51" i="1" l="1"/>
  <c r="J50" i="1"/>
  <c r="I50" i="1" s="1"/>
  <c r="H52" i="1" l="1"/>
  <c r="J51" i="1"/>
  <c r="I51" i="1" s="1"/>
  <c r="H53" i="1" l="1"/>
  <c r="J52" i="1"/>
  <c r="I52" i="1" s="1"/>
  <c r="H54" i="1" l="1"/>
  <c r="J53" i="1"/>
  <c r="I53" i="1" s="1"/>
  <c r="H55" i="1" l="1"/>
  <c r="J54" i="1"/>
  <c r="I54" i="1" s="1"/>
  <c r="H56" i="1" l="1"/>
  <c r="J55" i="1"/>
  <c r="I55" i="1" s="1"/>
  <c r="H57" i="1" l="1"/>
  <c r="J56" i="1"/>
  <c r="I56" i="1" s="1"/>
  <c r="H58" i="1" l="1"/>
  <c r="J57" i="1"/>
  <c r="I57" i="1" s="1"/>
  <c r="H59" i="1" l="1"/>
  <c r="J58" i="1"/>
  <c r="I58" i="1" s="1"/>
  <c r="H60" i="1" l="1"/>
  <c r="J59" i="1"/>
  <c r="I59" i="1" s="1"/>
  <c r="H61" i="1" l="1"/>
  <c r="J60" i="1"/>
  <c r="I60" i="1" s="1"/>
  <c r="H62" i="1" l="1"/>
  <c r="J61" i="1"/>
  <c r="I61" i="1" s="1"/>
  <c r="H63" i="1" l="1"/>
  <c r="J62" i="1"/>
  <c r="I62" i="1" s="1"/>
  <c r="H64" i="1" l="1"/>
  <c r="J63" i="1"/>
  <c r="I63" i="1" s="1"/>
  <c r="H65" i="1" l="1"/>
  <c r="J65" i="1" s="1"/>
  <c r="J64" i="1"/>
  <c r="I64" i="1" s="1"/>
  <c r="I65" i="1" l="1"/>
</calcChain>
</file>

<file path=xl/sharedStrings.xml><?xml version="1.0" encoding="utf-8"?>
<sst xmlns="http://schemas.openxmlformats.org/spreadsheetml/2006/main" count="14" uniqueCount="14">
  <si>
    <t>Total Holding of Prize Bonds</t>
  </si>
  <si>
    <t>Total Prize Bond Fund</t>
  </si>
  <si>
    <t xml:space="preserve">Current annual pay out </t>
  </si>
  <si>
    <t>Average annual €50 wins</t>
  </si>
  <si>
    <t>Actuarial value of "super wins"</t>
  </si>
  <si>
    <t>Annual €50 wins</t>
  </si>
  <si>
    <t>Chance of wins</t>
  </si>
  <si>
    <t>Cumulative chance of wins</t>
  </si>
  <si>
    <t>Annual Super Wins</t>
  </si>
  <si>
    <t>Amount</t>
  </si>
  <si>
    <t>Number</t>
  </si>
  <si>
    <t>Total</t>
  </si>
  <si>
    <t>Residual Paid in €50's</t>
  </si>
  <si>
    <t>Total Annual 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</si>
</sst>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€&quot;#,##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2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2" borderId="4" xfId="0" applyNumberFormat="1" applyFill="1" applyBorder="1"/>
    <xf numFmtId="0" fontId="0" fillId="2" borderId="0" xfId="0" applyFill="1" applyBorder="1"/>
    <xf numFmtId="165" fontId="0" fillId="2" borderId="5" xfId="0" applyNumberFormat="1" applyFill="1" applyBorder="1"/>
    <xf numFmtId="165" fontId="0" fillId="2" borderId="6" xfId="0" applyNumberFormat="1" applyFill="1" applyBorder="1"/>
    <xf numFmtId="0" fontId="0" fillId="2" borderId="7" xfId="0" applyFill="1" applyBorder="1"/>
    <xf numFmtId="165" fontId="0" fillId="2" borderId="8" xfId="0" applyNumberFormat="1" applyFill="1" applyBorder="1"/>
    <xf numFmtId="0" fontId="0" fillId="3" borderId="9" xfId="0" applyFill="1" applyBorder="1"/>
    <xf numFmtId="0" fontId="0" fillId="3" borderId="10" xfId="0" applyFill="1" applyBorder="1"/>
    <xf numFmtId="165" fontId="0" fillId="3" borderId="11" xfId="0" applyNumberFormat="1" applyFill="1" applyBorder="1"/>
    <xf numFmtId="0" fontId="0" fillId="4" borderId="9" xfId="0" applyFill="1" applyBorder="1"/>
    <xf numFmtId="165" fontId="1" fillId="4" borderId="11" xfId="0" applyNumberFormat="1" applyFont="1" applyFill="1" applyBorder="1"/>
    <xf numFmtId="0" fontId="0" fillId="0" borderId="1" xfId="0" applyBorder="1"/>
    <xf numFmtId="165" fontId="0" fillId="0" borderId="3" xfId="0" applyNumberFormat="1" applyBorder="1"/>
    <xf numFmtId="0" fontId="0" fillId="0" borderId="6" xfId="0" applyBorder="1"/>
    <xf numFmtId="10" fontId="0" fillId="0" borderId="8" xfId="0" applyNumberFormat="1" applyBorder="1"/>
    <xf numFmtId="0" fontId="0" fillId="5" borderId="1" xfId="0" applyFont="1" applyFill="1" applyBorder="1"/>
    <xf numFmtId="0" fontId="0" fillId="5" borderId="6" xfId="0" applyFont="1" applyFill="1" applyBorder="1"/>
    <xf numFmtId="2" fontId="1" fillId="5" borderId="3" xfId="0" applyNumberFormat="1" applyFont="1" applyFill="1" applyBorder="1"/>
    <xf numFmtId="165" fontId="1" fillId="5" borderId="8" xfId="0" applyNumberFormat="1" applyFont="1" applyFill="1" applyBorder="1"/>
    <xf numFmtId="2" fontId="0" fillId="6" borderId="9" xfId="0" applyNumberFormat="1" applyFill="1" applyBorder="1"/>
    <xf numFmtId="165" fontId="0" fillId="6" borderId="11" xfId="0" applyNumberFormat="1" applyFill="1" applyBorder="1"/>
    <xf numFmtId="0" fontId="0" fillId="0" borderId="0" xfId="0" applyFill="1" applyAlignment="1">
      <alignment wrapText="1"/>
    </xf>
    <xf numFmtId="165" fontId="1" fillId="0" borderId="0" xfId="0" applyNumberFormat="1" applyFont="1" applyFill="1" applyBorder="1"/>
    <xf numFmtId="0" fontId="0" fillId="0" borderId="0" xfId="0" applyFill="1"/>
    <xf numFmtId="10" fontId="0" fillId="0" borderId="0" xfId="0" applyNumberFormat="1" applyFill="1" applyBorder="1"/>
    <xf numFmtId="10" fontId="0" fillId="0" borderId="0" xfId="0" applyNumberFormat="1" applyFill="1"/>
    <xf numFmtId="2" fontId="1" fillId="0" borderId="0" xfId="0" applyNumberFormat="1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0" fillId="6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2C4C5-63A7-40BB-AE7F-0C67085ED634}">
  <dimension ref="A1:J65"/>
  <sheetViews>
    <sheetView tabSelected="1" workbookViewId="0">
      <selection activeCell="L5" sqref="L5"/>
    </sheetView>
  </sheetViews>
  <sheetFormatPr defaultRowHeight="14.5" x14ac:dyDescent="0.35"/>
  <cols>
    <col min="1" max="1" width="30.81640625" customWidth="1"/>
    <col min="2" max="2" width="13.90625" customWidth="1"/>
    <col min="3" max="3" width="2.7265625" style="37" customWidth="1"/>
    <col min="5" max="5" width="10.453125" customWidth="1"/>
    <col min="6" max="6" width="14.81640625" style="4" customWidth="1"/>
    <col min="7" max="7" width="2.08984375" customWidth="1"/>
    <col min="8" max="9" width="11.36328125" customWidth="1"/>
    <col min="10" max="10" width="11.36328125" style="1" customWidth="1"/>
  </cols>
  <sheetData>
    <row r="1" spans="1:10" s="5" customFormat="1" ht="45.5" customHeight="1" thickBot="1" x14ac:dyDescent="0.4">
      <c r="C1" s="35"/>
      <c r="F1" s="6"/>
      <c r="H1" s="5" t="s">
        <v>5</v>
      </c>
      <c r="I1" s="5" t="s">
        <v>6</v>
      </c>
      <c r="J1" s="7" t="s">
        <v>7</v>
      </c>
    </row>
    <row r="2" spans="1:10" ht="19" thickBot="1" x14ac:dyDescent="0.5">
      <c r="A2" s="23" t="s">
        <v>0</v>
      </c>
      <c r="B2" s="24">
        <v>55000</v>
      </c>
      <c r="C2" s="36"/>
      <c r="H2">
        <v>0</v>
      </c>
      <c r="I2" s="1">
        <f>J2</f>
        <v>6.7171918382669046E-2</v>
      </c>
      <c r="J2" s="1">
        <f>_xlfn.POISSON.DIST(H2,$B$12,1)</f>
        <v>6.7171918382669046E-2</v>
      </c>
    </row>
    <row r="3" spans="1:10" ht="15" thickBot="1" x14ac:dyDescent="0.4">
      <c r="C3" s="42"/>
      <c r="D3" s="33" t="s">
        <v>13</v>
      </c>
      <c r="E3" s="43"/>
      <c r="F3" s="34">
        <f>B4*B5</f>
        <v>14000000</v>
      </c>
      <c r="G3" s="2"/>
      <c r="H3">
        <f>H2+1</f>
        <v>1</v>
      </c>
      <c r="I3" s="1">
        <f>J3-J2</f>
        <v>0.18139776559239773</v>
      </c>
      <c r="J3" s="1">
        <f>_xlfn.POISSON.DIST(H3,$B$12,1)</f>
        <v>0.24856968397506679</v>
      </c>
    </row>
    <row r="4" spans="1:10" x14ac:dyDescent="0.35">
      <c r="A4" s="25" t="s">
        <v>1</v>
      </c>
      <c r="B4" s="26">
        <v>4000000000</v>
      </c>
      <c r="C4" s="41"/>
      <c r="D4" s="8" t="s">
        <v>8</v>
      </c>
      <c r="E4" s="9"/>
      <c r="F4" s="10"/>
      <c r="H4">
        <f t="shared" ref="H4:H65" si="0">H3+1</f>
        <v>2</v>
      </c>
      <c r="I4" s="1">
        <f>J4-J3</f>
        <v>0.2449323329911352</v>
      </c>
      <c r="J4" s="1">
        <f>_xlfn.POISSON.DIST(H4,$B$12,1)</f>
        <v>0.493502016966202</v>
      </c>
    </row>
    <row r="5" spans="1:10" ht="15" thickBot="1" x14ac:dyDescent="0.4">
      <c r="A5" s="27" t="s">
        <v>2</v>
      </c>
      <c r="B5" s="28">
        <v>3.5000000000000001E-3</v>
      </c>
      <c r="C5" s="38"/>
      <c r="D5" s="11" t="s">
        <v>9</v>
      </c>
      <c r="E5" s="12" t="s">
        <v>10</v>
      </c>
      <c r="F5" s="13" t="s">
        <v>11</v>
      </c>
      <c r="H5">
        <f t="shared" si="0"/>
        <v>3</v>
      </c>
      <c r="I5" s="1">
        <f>J5-J4</f>
        <v>0.22047992174751985</v>
      </c>
      <c r="J5" s="1">
        <f>_xlfn.POISSON.DIST(H5,$B$12,1)</f>
        <v>0.71398193871372184</v>
      </c>
    </row>
    <row r="6" spans="1:10" x14ac:dyDescent="0.35">
      <c r="B6" s="3"/>
      <c r="C6" s="39"/>
      <c r="D6" s="14">
        <v>250000</v>
      </c>
      <c r="E6" s="15">
        <v>4</v>
      </c>
      <c r="F6" s="16">
        <f>D6*E6</f>
        <v>1000000</v>
      </c>
      <c r="H6">
        <f t="shared" si="0"/>
        <v>4</v>
      </c>
      <c r="I6" s="1">
        <f>J6-J5</f>
        <v>0.14885150716979456</v>
      </c>
      <c r="J6" s="1">
        <f>_xlfn.POISSON.DIST(H6,$B$12,1)</f>
        <v>0.8628334458835164</v>
      </c>
    </row>
    <row r="7" spans="1:10" x14ac:dyDescent="0.35">
      <c r="D7" s="14">
        <v>50000</v>
      </c>
      <c r="E7" s="15">
        <v>48</v>
      </c>
      <c r="F7" s="16">
        <f t="shared" ref="F7:F9" si="1">D7*E7</f>
        <v>2400000</v>
      </c>
      <c r="H7">
        <f t="shared" si="0"/>
        <v>5</v>
      </c>
      <c r="I7" s="1">
        <f>J7-J6</f>
        <v>8.0394699022406035E-2</v>
      </c>
      <c r="J7" s="1">
        <f>_xlfn.POISSON.DIST(H7,$B$12,1)</f>
        <v>0.94322814490592244</v>
      </c>
    </row>
    <row r="8" spans="1:10" x14ac:dyDescent="0.35">
      <c r="D8" s="14">
        <v>1000</v>
      </c>
      <c r="E8" s="15">
        <v>520</v>
      </c>
      <c r="F8" s="16">
        <f t="shared" si="1"/>
        <v>520000</v>
      </c>
      <c r="H8">
        <f t="shared" si="0"/>
        <v>6</v>
      </c>
      <c r="I8" s="1">
        <f>J8-J7</f>
        <v>3.618431411833456E-2</v>
      </c>
      <c r="J8" s="1">
        <f>_xlfn.POISSON.DIST(H8,$B$12,1)</f>
        <v>0.979412459024257</v>
      </c>
    </row>
    <row r="9" spans="1:10" ht="15" thickBot="1" x14ac:dyDescent="0.4">
      <c r="D9" s="17">
        <v>500</v>
      </c>
      <c r="E9" s="18">
        <v>520</v>
      </c>
      <c r="F9" s="19">
        <f t="shared" si="1"/>
        <v>260000</v>
      </c>
      <c r="H9">
        <f t="shared" si="0"/>
        <v>7</v>
      </c>
      <c r="I9" s="1">
        <f>J9-J8</f>
        <v>1.395939146808034E-2</v>
      </c>
      <c r="J9" s="1">
        <f>_xlfn.POISSON.DIST(H9,$B$12,1)</f>
        <v>0.99337185049233734</v>
      </c>
    </row>
    <row r="10" spans="1:10" ht="15" thickBot="1" x14ac:dyDescent="0.4">
      <c r="D10" s="20" t="s">
        <v>12</v>
      </c>
      <c r="E10" s="21"/>
      <c r="F10" s="22">
        <f>F3-SUM(F6:F9)</f>
        <v>9820000</v>
      </c>
      <c r="H10">
        <f t="shared" si="0"/>
        <v>8</v>
      </c>
      <c r="I10" s="1">
        <f>J10-J9</f>
        <v>4.7121670824438189E-3</v>
      </c>
      <c r="J10" s="1">
        <f>_xlfn.POISSON.DIST(H10,$B$12,1)</f>
        <v>0.99808401757478116</v>
      </c>
    </row>
    <row r="11" spans="1:10" ht="15" thickBot="1" x14ac:dyDescent="0.4">
      <c r="H11">
        <f t="shared" si="0"/>
        <v>9</v>
      </c>
      <c r="I11" s="1">
        <f>J11-J10</f>
        <v>1.4139119117932974E-3</v>
      </c>
      <c r="J11" s="1">
        <f>_xlfn.POISSON.DIST(H11,$B$12,1)</f>
        <v>0.99949792948657445</v>
      </c>
    </row>
    <row r="12" spans="1:10" ht="18.5" x14ac:dyDescent="0.45">
      <c r="A12" s="29" t="s">
        <v>3</v>
      </c>
      <c r="B12" s="31">
        <f>B2/B4*F10/50</f>
        <v>2.7004999999999999</v>
      </c>
      <c r="C12" s="40"/>
      <c r="H12">
        <f t="shared" si="0"/>
        <v>10</v>
      </c>
      <c r="I12" s="1">
        <f>J12-J11</f>
        <v>3.8182691177990336E-4</v>
      </c>
      <c r="J12" s="1">
        <f>_xlfn.POISSON.DIST(H12,$B$12,1)</f>
        <v>0.99987975639835436</v>
      </c>
    </row>
    <row r="13" spans="1:10" ht="19" thickBot="1" x14ac:dyDescent="0.5">
      <c r="A13" s="30" t="s">
        <v>4</v>
      </c>
      <c r="B13" s="32">
        <f>(F3-F10)/B4*B2</f>
        <v>57.474999999999994</v>
      </c>
      <c r="C13" s="36"/>
      <c r="H13">
        <f t="shared" si="0"/>
        <v>11</v>
      </c>
      <c r="I13" s="1">
        <f>J13-J12</f>
        <v>9.3738506841911651E-5</v>
      </c>
      <c r="J13" s="1">
        <f>_xlfn.POISSON.DIST(H13,$B$12,1)</f>
        <v>0.99997349490519627</v>
      </c>
    </row>
    <row r="14" spans="1:10" x14ac:dyDescent="0.35">
      <c r="H14">
        <f t="shared" si="0"/>
        <v>12</v>
      </c>
      <c r="I14" s="1">
        <f>J14-J13</f>
        <v>2.1095069810517231E-5</v>
      </c>
      <c r="J14" s="1">
        <f>_xlfn.POISSON.DIST(H14,$B$12,1)</f>
        <v>0.99999458997500679</v>
      </c>
    </row>
    <row r="15" spans="1:10" x14ac:dyDescent="0.35">
      <c r="H15">
        <f t="shared" si="0"/>
        <v>13</v>
      </c>
      <c r="I15" s="1">
        <f>J15-J14</f>
        <v>4.3820950786921387E-6</v>
      </c>
      <c r="J15" s="1">
        <f>_xlfn.POISSON.DIST(H15,$B$12,1)</f>
        <v>0.99999897207008548</v>
      </c>
    </row>
    <row r="16" spans="1:10" x14ac:dyDescent="0.35">
      <c r="H16">
        <f t="shared" si="0"/>
        <v>14</v>
      </c>
      <c r="I16" s="1">
        <f>J16-J15</f>
        <v>8.45274840122201E-7</v>
      </c>
      <c r="J16" s="1">
        <f>_xlfn.POISSON.DIST(H16,$B$12,1)</f>
        <v>0.9999998173449256</v>
      </c>
    </row>
    <row r="17" spans="8:10" x14ac:dyDescent="0.35">
      <c r="H17">
        <f t="shared" si="0"/>
        <v>15</v>
      </c>
      <c r="I17" s="1">
        <f>J17-J16</f>
        <v>1.5217764692820879E-7</v>
      </c>
      <c r="J17" s="1">
        <f>_xlfn.POISSON.DIST(H17,$B$12,1)</f>
        <v>0.99999996952257253</v>
      </c>
    </row>
    <row r="18" spans="8:10" x14ac:dyDescent="0.35">
      <c r="H18">
        <f t="shared" si="0"/>
        <v>16</v>
      </c>
      <c r="I18" s="1">
        <f>J18-J17</f>
        <v>2.568473345121447E-8</v>
      </c>
      <c r="J18" s="1">
        <f>_xlfn.POISSON.DIST(H18,$B$12,1)</f>
        <v>0.99999999520730598</v>
      </c>
    </row>
    <row r="19" spans="8:10" x14ac:dyDescent="0.35">
      <c r="H19">
        <f t="shared" si="0"/>
        <v>17</v>
      </c>
      <c r="I19" s="1">
        <f>J19-J18</f>
        <v>4.0800955947162265E-9</v>
      </c>
      <c r="J19" s="1">
        <f>_xlfn.POISSON.DIST(H19,$B$12,1)</f>
        <v>0.99999999928740158</v>
      </c>
    </row>
    <row r="20" spans="8:10" x14ac:dyDescent="0.35">
      <c r="H20">
        <f t="shared" si="0"/>
        <v>18</v>
      </c>
      <c r="I20" s="1">
        <f>J20-J19</f>
        <v>6.121275708537155E-10</v>
      </c>
      <c r="J20" s="1">
        <f>_xlfn.POISSON.DIST(H20,$B$12,1)</f>
        <v>0.99999999989952915</v>
      </c>
    </row>
    <row r="21" spans="8:10" x14ac:dyDescent="0.35">
      <c r="H21">
        <f t="shared" si="0"/>
        <v>19</v>
      </c>
      <c r="I21" s="1">
        <f>J21-J20</f>
        <v>8.7002738347052855E-11</v>
      </c>
      <c r="J21" s="1">
        <f>_xlfn.POISSON.DIST(H21,$B$12,1)</f>
        <v>0.99999999998653188</v>
      </c>
    </row>
    <row r="22" spans="8:10" x14ac:dyDescent="0.35">
      <c r="H22">
        <f t="shared" si="0"/>
        <v>20</v>
      </c>
      <c r="I22" s="1">
        <f>J22-J21</f>
        <v>1.1747491868163706E-11</v>
      </c>
      <c r="J22" s="1">
        <f>_xlfn.POISSON.DIST(H22,$B$12,1)</f>
        <v>0.99999999999827938</v>
      </c>
    </row>
    <row r="23" spans="8:10" x14ac:dyDescent="0.35">
      <c r="H23">
        <f t="shared" si="0"/>
        <v>21</v>
      </c>
      <c r="I23" s="1">
        <f>J23-J22</f>
        <v>1.5106804696074505E-12</v>
      </c>
      <c r="J23" s="1">
        <f>_xlfn.POISSON.DIST(H23,$B$12,1)</f>
        <v>0.99999999999979006</v>
      </c>
    </row>
    <row r="24" spans="8:10" x14ac:dyDescent="0.35">
      <c r="H24">
        <f t="shared" si="0"/>
        <v>22</v>
      </c>
      <c r="I24" s="1">
        <f>J24-J23</f>
        <v>1.8540724511240114E-13</v>
      </c>
      <c r="J24" s="1">
        <f>_xlfn.POISSON.DIST(H24,$B$12,1)</f>
        <v>0.99999999999997546</v>
      </c>
    </row>
    <row r="25" spans="8:10" x14ac:dyDescent="0.35">
      <c r="H25">
        <f t="shared" si="0"/>
        <v>23</v>
      </c>
      <c r="I25" s="1">
        <f>J25-J24</f>
        <v>2.1871393585115584E-14</v>
      </c>
      <c r="J25" s="1">
        <f>_xlfn.POISSON.DIST(H25,$B$12,1)</f>
        <v>0.99999999999999734</v>
      </c>
    </row>
    <row r="26" spans="8:10" x14ac:dyDescent="0.35">
      <c r="H26">
        <f t="shared" si="0"/>
        <v>24</v>
      </c>
      <c r="I26" s="1">
        <f>J26-J25</f>
        <v>2.4424906541753444E-15</v>
      </c>
      <c r="J26" s="1">
        <f>_xlfn.POISSON.DIST(H26,$B$12,1)</f>
        <v>0.99999999999999978</v>
      </c>
    </row>
    <row r="27" spans="8:10" x14ac:dyDescent="0.35">
      <c r="H27">
        <f t="shared" si="0"/>
        <v>25</v>
      </c>
      <c r="I27" s="1">
        <f>J27-J26</f>
        <v>0</v>
      </c>
      <c r="J27" s="1">
        <f>_xlfn.POISSON.DIST(H27,$B$12,1)</f>
        <v>1</v>
      </c>
    </row>
    <row r="28" spans="8:10" x14ac:dyDescent="0.35">
      <c r="H28">
        <f t="shared" si="0"/>
        <v>26</v>
      </c>
      <c r="I28" s="1">
        <f>J28-J27</f>
        <v>0</v>
      </c>
      <c r="J28" s="1">
        <f>_xlfn.POISSON.DIST(H28,$B$12,1)</f>
        <v>1</v>
      </c>
    </row>
    <row r="29" spans="8:10" x14ac:dyDescent="0.35">
      <c r="H29">
        <f t="shared" si="0"/>
        <v>27</v>
      </c>
      <c r="I29" s="1">
        <f>J29-J28</f>
        <v>0</v>
      </c>
      <c r="J29" s="1">
        <f>_xlfn.POISSON.DIST(H29,$B$12,1)</f>
        <v>1</v>
      </c>
    </row>
    <row r="30" spans="8:10" x14ac:dyDescent="0.35">
      <c r="H30">
        <f t="shared" si="0"/>
        <v>28</v>
      </c>
      <c r="I30" s="1">
        <f>J30-J29</f>
        <v>0</v>
      </c>
      <c r="J30" s="1">
        <f>_xlfn.POISSON.DIST(H30,$B$12,1)</f>
        <v>1</v>
      </c>
    </row>
    <row r="31" spans="8:10" x14ac:dyDescent="0.35">
      <c r="H31">
        <f t="shared" si="0"/>
        <v>29</v>
      </c>
      <c r="I31" s="1">
        <f>J31-J30</f>
        <v>0</v>
      </c>
      <c r="J31" s="1">
        <f>_xlfn.POISSON.DIST(H31,$B$12,1)</f>
        <v>1</v>
      </c>
    </row>
    <row r="32" spans="8:10" x14ac:dyDescent="0.35">
      <c r="H32">
        <f t="shared" si="0"/>
        <v>30</v>
      </c>
      <c r="I32" s="1">
        <f>J32-J31</f>
        <v>0</v>
      </c>
      <c r="J32" s="1">
        <f>_xlfn.POISSON.DIST(H32,$B$12,1)</f>
        <v>1</v>
      </c>
    </row>
    <row r="33" spans="8:10" x14ac:dyDescent="0.35">
      <c r="H33">
        <f t="shared" si="0"/>
        <v>31</v>
      </c>
      <c r="I33" s="1">
        <f>J33-J32</f>
        <v>0</v>
      </c>
      <c r="J33" s="1">
        <f>_xlfn.POISSON.DIST(H33,$B$12,1)</f>
        <v>1</v>
      </c>
    </row>
    <row r="34" spans="8:10" x14ac:dyDescent="0.35">
      <c r="H34">
        <f t="shared" si="0"/>
        <v>32</v>
      </c>
      <c r="I34" s="1">
        <f>J34-J33</f>
        <v>0</v>
      </c>
      <c r="J34" s="1">
        <f>_xlfn.POISSON.DIST(H34,$B$12,1)</f>
        <v>1</v>
      </c>
    </row>
    <row r="35" spans="8:10" x14ac:dyDescent="0.35">
      <c r="H35">
        <f t="shared" si="0"/>
        <v>33</v>
      </c>
      <c r="I35" s="1">
        <f>J35-J34</f>
        <v>0</v>
      </c>
      <c r="J35" s="1">
        <f>_xlfn.POISSON.DIST(H35,$B$12,1)</f>
        <v>1</v>
      </c>
    </row>
    <row r="36" spans="8:10" x14ac:dyDescent="0.35">
      <c r="H36">
        <f t="shared" si="0"/>
        <v>34</v>
      </c>
      <c r="I36" s="1">
        <f>J36-J35</f>
        <v>0</v>
      </c>
      <c r="J36" s="1">
        <f>_xlfn.POISSON.DIST(H36,$B$12,1)</f>
        <v>1</v>
      </c>
    </row>
    <row r="37" spans="8:10" x14ac:dyDescent="0.35">
      <c r="H37">
        <f t="shared" si="0"/>
        <v>35</v>
      </c>
      <c r="I37" s="1">
        <f>J37-J36</f>
        <v>0</v>
      </c>
      <c r="J37" s="1">
        <f>_xlfn.POISSON.DIST(H37,$B$12,1)</f>
        <v>1</v>
      </c>
    </row>
    <row r="38" spans="8:10" x14ac:dyDescent="0.35">
      <c r="H38">
        <f t="shared" si="0"/>
        <v>36</v>
      </c>
      <c r="I38" s="1">
        <f>J38-J37</f>
        <v>0</v>
      </c>
      <c r="J38" s="1">
        <f>_xlfn.POISSON.DIST(H38,$B$12,1)</f>
        <v>1</v>
      </c>
    </row>
    <row r="39" spans="8:10" x14ac:dyDescent="0.35">
      <c r="H39">
        <f t="shared" si="0"/>
        <v>37</v>
      </c>
      <c r="I39" s="1">
        <f>J39-J38</f>
        <v>0</v>
      </c>
      <c r="J39" s="1">
        <f>_xlfn.POISSON.DIST(H39,$B$12,1)</f>
        <v>1</v>
      </c>
    </row>
    <row r="40" spans="8:10" x14ac:dyDescent="0.35">
      <c r="H40">
        <f t="shared" si="0"/>
        <v>38</v>
      </c>
      <c r="I40" s="1">
        <f>J40-J39</f>
        <v>0</v>
      </c>
      <c r="J40" s="1">
        <f>_xlfn.POISSON.DIST(H40,$B$12,1)</f>
        <v>1</v>
      </c>
    </row>
    <row r="41" spans="8:10" x14ac:dyDescent="0.35">
      <c r="H41">
        <f t="shared" si="0"/>
        <v>39</v>
      </c>
      <c r="I41" s="1">
        <f>J41-J40</f>
        <v>0</v>
      </c>
      <c r="J41" s="1">
        <f>_xlfn.POISSON.DIST(H41,$B$12,1)</f>
        <v>1</v>
      </c>
    </row>
    <row r="42" spans="8:10" x14ac:dyDescent="0.35">
      <c r="H42">
        <f t="shared" si="0"/>
        <v>40</v>
      </c>
      <c r="I42" s="1">
        <f>J42-J41</f>
        <v>0</v>
      </c>
      <c r="J42" s="1">
        <f>_xlfn.POISSON.DIST(H42,$B$12,1)</f>
        <v>1</v>
      </c>
    </row>
    <row r="43" spans="8:10" x14ac:dyDescent="0.35">
      <c r="H43">
        <f t="shared" si="0"/>
        <v>41</v>
      </c>
      <c r="I43" s="1">
        <f>J43-J42</f>
        <v>0</v>
      </c>
      <c r="J43" s="1">
        <f>_xlfn.POISSON.DIST(H43,$B$12,1)</f>
        <v>1</v>
      </c>
    </row>
    <row r="44" spans="8:10" x14ac:dyDescent="0.35">
      <c r="H44">
        <f t="shared" si="0"/>
        <v>42</v>
      </c>
      <c r="I44" s="1">
        <f>J44-J43</f>
        <v>0</v>
      </c>
      <c r="J44" s="1">
        <f>_xlfn.POISSON.DIST(H44,$B$12,1)</f>
        <v>1</v>
      </c>
    </row>
    <row r="45" spans="8:10" x14ac:dyDescent="0.35">
      <c r="H45">
        <f t="shared" si="0"/>
        <v>43</v>
      </c>
      <c r="I45" s="1">
        <f>J45-J44</f>
        <v>0</v>
      </c>
      <c r="J45" s="1">
        <f>_xlfn.POISSON.DIST(H45,$B$12,1)</f>
        <v>1</v>
      </c>
    </row>
    <row r="46" spans="8:10" x14ac:dyDescent="0.35">
      <c r="H46">
        <f t="shared" si="0"/>
        <v>44</v>
      </c>
      <c r="I46" s="1">
        <f>J46-J45</f>
        <v>0</v>
      </c>
      <c r="J46" s="1">
        <f>_xlfn.POISSON.DIST(H46,$B$12,1)</f>
        <v>1</v>
      </c>
    </row>
    <row r="47" spans="8:10" x14ac:dyDescent="0.35">
      <c r="H47">
        <f t="shared" si="0"/>
        <v>45</v>
      </c>
      <c r="I47" s="1">
        <f>J47-J46</f>
        <v>0</v>
      </c>
      <c r="J47" s="1">
        <f>_xlfn.POISSON.DIST(H47,$B$12,1)</f>
        <v>1</v>
      </c>
    </row>
    <row r="48" spans="8:10" x14ac:dyDescent="0.35">
      <c r="H48">
        <f t="shared" si="0"/>
        <v>46</v>
      </c>
      <c r="I48" s="1">
        <f>J48-J47</f>
        <v>0</v>
      </c>
      <c r="J48" s="1">
        <f>_xlfn.POISSON.DIST(H48,$B$12,1)</f>
        <v>1</v>
      </c>
    </row>
    <row r="49" spans="8:10" x14ac:dyDescent="0.35">
      <c r="H49">
        <f t="shared" si="0"/>
        <v>47</v>
      </c>
      <c r="I49" s="1">
        <f>J49-J48</f>
        <v>0</v>
      </c>
      <c r="J49" s="1">
        <f>_xlfn.POISSON.DIST(H49,$B$12,1)</f>
        <v>1</v>
      </c>
    </row>
    <row r="50" spans="8:10" x14ac:dyDescent="0.35">
      <c r="H50">
        <f t="shared" si="0"/>
        <v>48</v>
      </c>
      <c r="I50" s="1">
        <f>J50-J49</f>
        <v>0</v>
      </c>
      <c r="J50" s="1">
        <f>_xlfn.POISSON.DIST(H50,$B$12,1)</f>
        <v>1</v>
      </c>
    </row>
    <row r="51" spans="8:10" x14ac:dyDescent="0.35">
      <c r="H51">
        <f t="shared" si="0"/>
        <v>49</v>
      </c>
      <c r="I51" s="1">
        <f>J51-J50</f>
        <v>0</v>
      </c>
      <c r="J51" s="1">
        <f>_xlfn.POISSON.DIST(H51,$B$12,1)</f>
        <v>1</v>
      </c>
    </row>
    <row r="52" spans="8:10" x14ac:dyDescent="0.35">
      <c r="H52">
        <f t="shared" si="0"/>
        <v>50</v>
      </c>
      <c r="I52" s="1">
        <f>J52-J51</f>
        <v>0</v>
      </c>
      <c r="J52" s="1">
        <f>_xlfn.POISSON.DIST(H52,$B$12,1)</f>
        <v>1</v>
      </c>
    </row>
    <row r="53" spans="8:10" x14ac:dyDescent="0.35">
      <c r="H53">
        <f t="shared" si="0"/>
        <v>51</v>
      </c>
      <c r="I53" s="1">
        <f>J53-J52</f>
        <v>0</v>
      </c>
      <c r="J53" s="1">
        <f>_xlfn.POISSON.DIST(H53,$B$12,1)</f>
        <v>1</v>
      </c>
    </row>
    <row r="54" spans="8:10" x14ac:dyDescent="0.35">
      <c r="H54">
        <f t="shared" si="0"/>
        <v>52</v>
      </c>
      <c r="I54" s="1">
        <f>J54-J53</f>
        <v>0</v>
      </c>
      <c r="J54" s="1">
        <f>_xlfn.POISSON.DIST(H54,$B$12,1)</f>
        <v>1</v>
      </c>
    </row>
    <row r="55" spans="8:10" x14ac:dyDescent="0.35">
      <c r="H55">
        <f t="shared" si="0"/>
        <v>53</v>
      </c>
      <c r="I55" s="1">
        <f>J55-J54</f>
        <v>0</v>
      </c>
      <c r="J55" s="1">
        <f>_xlfn.POISSON.DIST(H55,$B$12,1)</f>
        <v>1</v>
      </c>
    </row>
    <row r="56" spans="8:10" x14ac:dyDescent="0.35">
      <c r="H56">
        <f t="shared" si="0"/>
        <v>54</v>
      </c>
      <c r="I56" s="1">
        <f>J56-J55</f>
        <v>0</v>
      </c>
      <c r="J56" s="1">
        <f>_xlfn.POISSON.DIST(H56,$B$12,1)</f>
        <v>1</v>
      </c>
    </row>
    <row r="57" spans="8:10" x14ac:dyDescent="0.35">
      <c r="H57">
        <f t="shared" si="0"/>
        <v>55</v>
      </c>
      <c r="I57" s="1">
        <f>J57-J56</f>
        <v>0</v>
      </c>
      <c r="J57" s="1">
        <f>_xlfn.POISSON.DIST(H57,$B$12,1)</f>
        <v>1</v>
      </c>
    </row>
    <row r="58" spans="8:10" x14ac:dyDescent="0.35">
      <c r="H58">
        <f t="shared" si="0"/>
        <v>56</v>
      </c>
      <c r="I58" s="1">
        <f>J58-J57</f>
        <v>0</v>
      </c>
      <c r="J58" s="1">
        <f>_xlfn.POISSON.DIST(H58,$B$12,1)</f>
        <v>1</v>
      </c>
    </row>
    <row r="59" spans="8:10" x14ac:dyDescent="0.35">
      <c r="H59">
        <f t="shared" si="0"/>
        <v>57</v>
      </c>
      <c r="I59" s="1">
        <f>J59-J58</f>
        <v>0</v>
      </c>
      <c r="J59" s="1">
        <f>_xlfn.POISSON.DIST(H59,$B$12,1)</f>
        <v>1</v>
      </c>
    </row>
    <row r="60" spans="8:10" x14ac:dyDescent="0.35">
      <c r="H60">
        <f t="shared" si="0"/>
        <v>58</v>
      </c>
      <c r="I60" s="1">
        <f>J60-J59</f>
        <v>0</v>
      </c>
      <c r="J60" s="1">
        <f>_xlfn.POISSON.DIST(H60,$B$12,1)</f>
        <v>1</v>
      </c>
    </row>
    <row r="61" spans="8:10" x14ac:dyDescent="0.35">
      <c r="H61">
        <f t="shared" si="0"/>
        <v>59</v>
      </c>
      <c r="I61" s="1">
        <f>J61-J60</f>
        <v>0</v>
      </c>
      <c r="J61" s="1">
        <f>_xlfn.POISSON.DIST(H61,$B$12,1)</f>
        <v>1</v>
      </c>
    </row>
    <row r="62" spans="8:10" x14ac:dyDescent="0.35">
      <c r="H62">
        <f t="shared" si="0"/>
        <v>60</v>
      </c>
      <c r="I62" s="1">
        <f>J62-J61</f>
        <v>0</v>
      </c>
      <c r="J62" s="1">
        <f>_xlfn.POISSON.DIST(H62,$B$12,1)</f>
        <v>1</v>
      </c>
    </row>
    <row r="63" spans="8:10" x14ac:dyDescent="0.35">
      <c r="H63">
        <f t="shared" si="0"/>
        <v>61</v>
      </c>
      <c r="I63" s="1">
        <f>J63-J62</f>
        <v>0</v>
      </c>
      <c r="J63" s="1">
        <f>_xlfn.POISSON.DIST(H63,$B$12,1)</f>
        <v>1</v>
      </c>
    </row>
    <row r="64" spans="8:10" x14ac:dyDescent="0.35">
      <c r="H64">
        <f t="shared" si="0"/>
        <v>62</v>
      </c>
      <c r="I64" s="1">
        <f>J64-J63</f>
        <v>0</v>
      </c>
      <c r="J64" s="1">
        <f>_xlfn.POISSON.DIST(H64,$B$12,1)</f>
        <v>1</v>
      </c>
    </row>
    <row r="65" spans="8:10" x14ac:dyDescent="0.35">
      <c r="H65">
        <f t="shared" si="0"/>
        <v>63</v>
      </c>
      <c r="I65" s="1">
        <f>J65-J64</f>
        <v>0</v>
      </c>
      <c r="J65" s="1">
        <f>_xlfn.POISSON.DIST(H65,$B$12,1)</f>
        <v>1</v>
      </c>
    </row>
  </sheetData>
  <mergeCells count="1">
    <mergeCell ref="D4:F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Woods</dc:creator>
  <cp:lastModifiedBy>Brian Woods</cp:lastModifiedBy>
  <cp:lastPrinted>2022-02-13T11:32:57Z</cp:lastPrinted>
  <dcterms:created xsi:type="dcterms:W3CDTF">2022-02-13T11:18:49Z</dcterms:created>
  <dcterms:modified xsi:type="dcterms:W3CDTF">2022-02-13T13:52:09Z</dcterms:modified>
</cp:coreProperties>
</file>